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V STORE\AppData\Roaming\VNPT Plugin\Files\FileTemp\"/>
    </mc:Choice>
  </mc:AlternateContent>
  <xr:revisionPtr revIDLastSave="0" documentId="13_ncr:1_{2E6F40C0-3D69-46C5-9AF9-F6DD00043B37}" xr6:coauthVersionLast="47" xr6:coauthVersionMax="47" xr10:uidLastSave="{00000000-0000-0000-0000-000000000000}"/>
  <bookViews>
    <workbookView xWindow="-110" yWindow="-110" windowWidth="19420" windowHeight="12420" firstSheet="2" activeTab="2" xr2:uid="{00000000-000D-0000-FFFF-FFFF00000000}"/>
  </bookViews>
  <sheets>
    <sheet name="foxz" sheetId="5" state="veryHidden" r:id="rId1"/>
    <sheet name="SGV" sheetId="13" state="veryHidden" r:id="rId2"/>
    <sheet name="PL1-QL,TL HĐND tỉnh đặt tên" sheetId="2" r:id="rId3"/>
    <sheet name="PL3 đường, phố HĐND tỉnh đặt " sheetId="4" state="hidden" r:id="rId4"/>
    <sheet name="PL4 Đường, phố UBND TP  đặt" sheetId="7" state="hidden" r:id="rId5"/>
    <sheet name="Biểu tổng hợp chung" sheetId="11" state="hidden" r:id="rId6"/>
    <sheet name="BIỂU TỔNG TUYẾN ĐÔ THỊ" sheetId="8" state="hidden" r:id="rId7"/>
    <sheet name="Các tuyến b sung" sheetId="12" state="hidden" r:id="rId8"/>
  </sheets>
  <externalReferences>
    <externalReference r:id="rId9"/>
  </externalReferences>
  <definedNames>
    <definedName name="_xlnm._FilterDatabase" localSheetId="3" hidden="1">'PL3 đường, phố HĐND tỉnh đặt '!$A$8:$AB$84</definedName>
    <definedName name="_xlnm.Print_Titles" localSheetId="3">'PL3 đường, phố HĐND tỉnh đặt '!$7:$8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95" i="4" l="1"/>
  <c r="B92" i="4"/>
  <c r="C91" i="4"/>
  <c r="B91" i="4"/>
  <c r="B93" i="4" l="1"/>
  <c r="B94" i="4" s="1"/>
  <c r="B156" i="11" l="1"/>
  <c r="B153" i="11"/>
  <c r="C152" i="11"/>
  <c r="B152" i="11"/>
  <c r="B154" i="11" s="1"/>
  <c r="B155" i="11" s="1"/>
  <c r="B135" i="8"/>
  <c r="B132" i="8"/>
  <c r="C131" i="8"/>
  <c r="B131" i="8"/>
  <c r="B133" i="8" l="1"/>
  <c r="B134" i="8" s="1"/>
</calcChain>
</file>

<file path=xl/sharedStrings.xml><?xml version="1.0" encoding="utf-8"?>
<sst xmlns="http://schemas.openxmlformats.org/spreadsheetml/2006/main" count="1808" uniqueCount="611">
  <si>
    <t>DANH SÁCH</t>
  </si>
  <si>
    <t>TT</t>
  </si>
  <si>
    <t>Tên đường
 đề nghị đặt</t>
  </si>
  <si>
    <t>Vị trí</t>
  </si>
  <si>
    <t>Quy mô</t>
  </si>
  <si>
    <t xml:space="preserve"> Nhóm đặt tên</t>
  </si>
  <si>
    <t>Hiện trạng 
các tuyến đường</t>
  </si>
  <si>
    <t>Ghi chú</t>
  </si>
  <si>
    <t>Điểm đầu</t>
  </si>
  <si>
    <t>Chiều dài
 (Km)</t>
  </si>
  <si>
    <t>Chiều 
rộng (m)</t>
  </si>
  <si>
    <t xml:space="preserve"> Nhân vật lịch sử</t>
  </si>
  <si>
    <t>Lê Quảng Ba</t>
  </si>
  <si>
    <t xml:space="preserve"> Tướng Quân đội</t>
  </si>
  <si>
    <t>I</t>
  </si>
  <si>
    <t>05 tuyến đường</t>
  </si>
  <si>
    <t>Đường Nguyễn Thị Duệ</t>
  </si>
  <si>
    <t>Phố Cao Bình</t>
  </si>
  <si>
    <t>Địa Danh</t>
  </si>
  <si>
    <t>Đường Đà Quận</t>
  </si>
  <si>
    <t>Đường Bản Phủ</t>
  </si>
  <si>
    <t>Trạm Y tế xã Hưng Đạo</t>
  </si>
  <si>
    <t>Đường Mạc Ngọc Liễn</t>
  </si>
  <si>
    <t>Đường Mạc Kính Khoan</t>
  </si>
  <si>
    <t xml:space="preserve"> 01 tuyến phố</t>
  </si>
  <si>
    <t>Là tuyến đường liên xóm; có điện chiếu sáng; Mặt đường BTXM; có rãnh thoát nước; Dọc đường có nhà thờ, dân cư ổn định sống hai bên đường; Đoạn đi qua chợ có nhiều cửa hàng bán các mặt hàng đa dạng.</t>
  </si>
  <si>
    <t>II</t>
  </si>
  <si>
    <t>Đường Khau Roọc</t>
  </si>
  <si>
    <t>Đường Võ Nguyên Giáp</t>
  </si>
  <si>
    <t>Quốc lộ 3</t>
  </si>
  <si>
    <t>NVLS</t>
  </si>
  <si>
    <t>Đường tránh QL3 (tuyến N1)</t>
  </si>
  <si>
    <t>Tuyến đường N2 trong khu vực Trung tâm hành chính Tỉnh</t>
  </si>
  <si>
    <t>Tuyến đường N4 trong khu vực Trung tâm hành chính Tỉnh</t>
  </si>
  <si>
    <t>Tuyến đường N5 trong khu vực Trung tâm hành chính Tỉnh</t>
  </si>
  <si>
    <t>Đường 
tránh QL3 
(tuyến N6)</t>
  </si>
  <si>
    <t>Tuyến đường D1 trong khu vực Trung tâm hành chính Tỉnh</t>
  </si>
  <si>
    <t>Phố Hoàng Tuấn Sơn</t>
  </si>
  <si>
    <t>Đoàn nghệ
 thuật Tỉnh</t>
  </si>
  <si>
    <t>III</t>
  </si>
  <si>
    <t xml:space="preserve">Đường Đức Chính
</t>
  </si>
  <si>
    <t>Đường Vũ Lập</t>
  </si>
  <si>
    <t>IV</t>
  </si>
  <si>
    <t>Ngã ba đường Pác Bó</t>
  </si>
  <si>
    <t>Đường Phai Khắt - Nà Ngần</t>
  </si>
  <si>
    <t xml:space="preserve">Đường Gia Cung
</t>
  </si>
  <si>
    <t>Đầu cầu Gia Cung</t>
  </si>
  <si>
    <t>Đường Pác Bó</t>
  </si>
  <si>
    <t>Tuyến đường rẽ từ đầu cầu Gia Cung vào khu dân cư  tổ 6,  qua nhà khách 99 đến Đường Pác Bó</t>
  </si>
  <si>
    <t xml:space="preserve">Đường Lý Văn Mưu
</t>
  </si>
  <si>
    <t xml:space="preserve">Đường Khau Thúa
</t>
  </si>
  <si>
    <t>Đường Hoàng Văn Khoáy</t>
  </si>
  <si>
    <t xml:space="preserve">Tỉnh lộ 203 
</t>
  </si>
  <si>
    <t>chưa có vỉa hè. mặt đường đổ bê tông, dân cư sinh sống 2 bên đường, có hệ thống điện chiếu sáng</t>
  </si>
  <si>
    <t>Tuyến đường rẽ từ Tỉnh lộ 203 vào khu dân cư Nà Bám ( tổ 1)</t>
  </si>
  <si>
    <t>Tuyến đường rẽ từ Tỉnh lộ 203 vào khu dân cư Nà Cói ( Tổ 1)</t>
  </si>
  <si>
    <t xml:space="preserve">
Đường Hoàng Đình Hợp</t>
  </si>
  <si>
    <t>Khu dân cư K55</t>
  </si>
  <si>
    <t>Tuyến đường rẽ từ Tỉnh lộ 203 vào khu dân cư K55 ( tổ 2)</t>
  </si>
  <si>
    <t>đường rẽ từ quốc lộ 3</t>
  </si>
  <si>
    <t xml:space="preserve"> Tuyến đường rẽ từ QL 3 lên khu Gia Binh đến số nhà số 11, tổ 6</t>
  </si>
  <si>
    <t>01 tuyến phố</t>
  </si>
  <si>
    <t xml:space="preserve">Phố Hoàng Đức Hậu
</t>
  </si>
  <si>
    <t>V</t>
  </si>
  <si>
    <t>Đường Lộc Văn Trọng</t>
  </si>
  <si>
    <t>Đường Phai Khắt – Nà Ngần</t>
  </si>
  <si>
    <t>Đường Triệu Văn Báo</t>
  </si>
  <si>
    <t>Đường Đồng Tâm</t>
  </si>
  <si>
    <t>Đường bê tông, chưa có điện chiếu sáng,
 dân cư thưa thớt</t>
  </si>
  <si>
    <t>Đường Nguyễn Đình Bá</t>
  </si>
  <si>
    <t>Đường Tôn Thất Thuyết</t>
  </si>
  <si>
    <t xml:space="preserve">Phố Thu Sơn
</t>
  </si>
  <si>
    <t>Phố Thanh Sơn</t>
  </si>
  <si>
    <t>Đường Phai Khắt – Nà Ngần (rẽ lên dốc cứu hỏa)</t>
  </si>
  <si>
    <t>Đường 
Võ Nguyên Giáp</t>
  </si>
  <si>
    <t xml:space="preserve">Khu trường 
Tiểu học Sông Hiến I </t>
  </si>
  <si>
    <t xml:space="preserve">Phố Lâm Cẩm Như  
</t>
  </si>
  <si>
    <t>VI</t>
  </si>
  <si>
    <t xml:space="preserve">Đường Trần Cừ
</t>
  </si>
  <si>
    <t>Đường 1-4</t>
  </si>
  <si>
    <t>Đường tránh QL3-4</t>
  </si>
  <si>
    <t>Mặt đường đổ bê tông rộng 4,5m, có hệ thống điện chiếu sáng, có nhà dân sống 2 bên đường, có cửa hàng tạp hóa, hàng ăn sáng dọc 2 bên đường</t>
  </si>
  <si>
    <t>Tuyến đường từ Đường 1-4 qua Trường tiểu học, Mầm non Hòa Chung đến Cầu Cáp cũ</t>
  </si>
  <si>
    <t xml:space="preserve">Đường Hoàng Văn Lộc
</t>
  </si>
  <si>
    <t>Đường tránh Quốc lộ 3-4</t>
  </si>
  <si>
    <t>Cầu treo Nà Hoàng</t>
  </si>
  <si>
    <t xml:space="preserve">Tuyến đường đang thực hiện chiều rộng 3,5m, bên phải là ta luy âm, có các hộ dân sống thưa thớt ổn định, chưa có điện chiếu sáng. </t>
  </si>
  <si>
    <t xml:space="preserve">Tuyến đường từ Đường tránh Quốc lộ 3-4 qua C20 đến khu dân cư Nà Hoàng
</t>
  </si>
  <si>
    <t>Đường Đàm Nguỵ</t>
  </si>
  <si>
    <t>Từ Km0 (ngã ba đường Tân An)</t>
  </si>
  <si>
    <t>tiếp giáp xã Lê Chung, huyện Hòa An</t>
  </si>
  <si>
    <t>Tướng quân đội</t>
  </si>
  <si>
    <t>Mặt đường đổ bê tông rộng 4,5m, có hệ thống điện chiếu sáng, có nhà dân sống ổn định.</t>
  </si>
  <si>
    <t>Tuyến đường tỉnh lộ 209 từ Km0 (ngã ba đường Tân An) đi hết địa phận phường Hòa Chung, tiếp giáp xã Lê Chung, huyện Hòa An</t>
  </si>
  <si>
    <t xml:space="preserve">Phố Lê Khắc
</t>
  </si>
  <si>
    <t>Trụ sở UBND phường</t>
  </si>
  <si>
    <t>Trường THCS                Hòa Chung</t>
  </si>
  <si>
    <t>VII</t>
  </si>
  <si>
    <t>04 tuyến đường</t>
  </si>
  <si>
    <t xml:space="preserve">Đường Mỏ Muối
</t>
  </si>
  <si>
    <t xml:space="preserve">Ngã ba Đền Ngọc Thanh </t>
  </si>
  <si>
    <t>Ngã ba tỉnh lộ 209</t>
  </si>
  <si>
    <t>Địa danh</t>
  </si>
  <si>
    <t xml:space="preserve">Đường Đồi Mát
</t>
  </si>
  <si>
    <t>Đường Đông Khê</t>
  </si>
  <si>
    <t xml:space="preserve">Đường Lê Thuỳ
</t>
  </si>
  <si>
    <t>Ngã 4 dốc trụ sở Công an tỉnh</t>
  </si>
  <si>
    <t>Tướng quân dội</t>
  </si>
  <si>
    <t xml:space="preserve">Đường Đặng Văn Cáp
</t>
  </si>
  <si>
    <t xml:space="preserve">Phố Pháo Đài
</t>
  </si>
  <si>
    <t>Tuyến đường từ Đường Đông Khê (QL4) qua khu Thủy lợi sau Pháo đài quân sự Tỉnh</t>
  </si>
  <si>
    <t>VIII</t>
  </si>
  <si>
    <t xml:space="preserve">Đường Bà Hoàng
</t>
  </si>
  <si>
    <t xml:space="preserve">Đường Nông Văn Việt
</t>
  </si>
  <si>
    <t xml:space="preserve"> Đường Vằng Ngà
</t>
  </si>
  <si>
    <t>đến hết địa phận phường Sông Bằng 
(đi xã Hà Trì)</t>
  </si>
  <si>
    <t>Tuyến đường rẽ từ Đường 3-10 đến hết địa phận phường Sông Bằng (đi Hà Trì)</t>
  </si>
  <si>
    <t>IX</t>
  </si>
  <si>
    <t>Duyệt Trung (02 tuyến đường, 01 tuyến phố)</t>
  </si>
  <si>
    <t>02 tuyến đường</t>
  </si>
  <si>
    <t>Quốc lộ 34B</t>
  </si>
  <si>
    <t>Trại tạm giam Công an tỉnh</t>
  </si>
  <si>
    <t>Tuyến đường từ quốc lộ 34B vào khu Trại tạm giam Công an tỉnh (Khuổi Tào)</t>
  </si>
  <si>
    <t xml:space="preserve">Đường Nà Lủng
</t>
  </si>
  <si>
    <t>khu dân cư Nà Lủng</t>
  </si>
  <si>
    <t>Tuyến đường từ Quốc lộ 34B vào khu dân cư Nà Lủng</t>
  </si>
  <si>
    <t xml:space="preserve">Là khu tái định cư. Đường nhựa appphan, có điện cao áp, có hệ thống công thoát nước. </t>
  </si>
  <si>
    <t>X</t>
  </si>
  <si>
    <t>Chu Trinh (02 tuyến đường)</t>
  </si>
  <si>
    <t xml:space="preserve">Đường Chu Trinh 
</t>
  </si>
  <si>
    <t>Đầu cầu Cốc Gằng</t>
  </si>
  <si>
    <t>khu dân cư Bó Giới</t>
  </si>
  <si>
    <t xml:space="preserve"> Địa danh</t>
  </si>
  <si>
    <t xml:space="preserve"> Tuyến đường từ đầu cầu Cốc Gằng vào đến 
khu dân cư Bó Giới</t>
  </si>
  <si>
    <t>XI</t>
  </si>
  <si>
    <t>Cầu nối Hợp Giang, Hòa Chung</t>
  </si>
  <si>
    <t>Cầu Ngầm</t>
  </si>
  <si>
    <t xml:space="preserve"> Đường bờ kè sông hiến</t>
  </si>
  <si>
    <t xml:space="preserve">Phố Triệu Nguyên
</t>
  </si>
  <si>
    <t>cầu treo Nước Giáp - Ngọc Xuân</t>
  </si>
  <si>
    <t>Có nhà dân sống 02 bên đường (một phần là sân vận động), có cửa hàng bán tạp hoá, cửa hàng ăn uống,..., mặt đường trải nhựa Asphalt, có hệ thống điện ánh sáng, có hệ thống thoát nước</t>
  </si>
  <si>
    <t>Điểm cuối
(giáp)</t>
  </si>
  <si>
    <t>Ủy ban nhân dân thành phố Cao Bằng</t>
  </si>
  <si>
    <t xml:space="preserve">Là tuyến đường liên xóm, mặt đường bê tông xi măng; có điện chiếu sáng; có rãnh thoát nước; dân cư ổn định hai bên đường. </t>
  </si>
  <si>
    <t>Phụ lục 03</t>
  </si>
  <si>
    <t>Nhân vật
 lịch sử</t>
  </si>
  <si>
    <t>Tướng lĩnh
 quân đội</t>
  </si>
  <si>
    <t>Văn nghệ sĩ</t>
  </si>
  <si>
    <t>LĐ tỉnh
tiêu biểu</t>
  </si>
  <si>
    <t>Phong 
trào CM</t>
  </si>
  <si>
    <t>Anh hùng 
LLVT</t>
  </si>
  <si>
    <t xml:space="preserve"> Anh hùng 
LLVT</t>
  </si>
  <si>
    <t>Đường bê tông,  các hộ dâ nsinh sống 2 bên đường, có điện cao áp, hệ thống thoát nước.</t>
  </si>
  <si>
    <t>Đường nhựa, một số hộ dân sinh sống 
2 bên đường.</t>
  </si>
  <si>
    <t>Đường Phùng Văn Khầu</t>
  </si>
  <si>
    <t>Mặt đường BTXM, không có rãnh thoát nước, mặt đường đã xuống cấp</t>
  </si>
  <si>
    <t>Tuyến đường rẽ từ Tỉnh lộ 203 vào khu dân cư Giả Ngẳm ( tổ 1)</t>
  </si>
  <si>
    <t xml:space="preserve">Đường tránh QL 3-4 (khu dân cư tổ 16) </t>
  </si>
  <si>
    <t>Mặt đường đổ bê tông rộng 3,5m; dầy 0,25m; dài 2,4km chưa có hệ thống điện chiếu sáng, có nhà dân sống ổn định hai bên đường.</t>
  </si>
  <si>
    <t>Từ tỉnh lộ 209 đi qua khu dân cư tổ 8, hết địa phận phường Hòa Chung tiếp giáp với xóm Nà Mẩn, xã Lê Chung</t>
  </si>
  <si>
    <t xml:space="preserve">Đường bờ kè tổ 7,8,11 </t>
  </si>
  <si>
    <t>Từ nút giao tỉnh lộ 209</t>
  </si>
  <si>
    <t>Hết địa phận phường Hòa Chung, tiếp giáp xóm Nà Mẩn xã Lê Chung</t>
  </si>
  <si>
    <t xml:space="preserve">Quốc lộ 3 cũ </t>
  </si>
  <si>
    <t xml:space="preserve">Nút giao phố Hiến Giang và phố Nước Giáp </t>
  </si>
  <si>
    <t>Nút giao đường Hoàng Văn Thụ và phố Nước Giáp</t>
  </si>
  <si>
    <t>Khu TĐC
 tổ dân phố 2</t>
  </si>
  <si>
    <t>Đường Nguyễn Kim Hùng</t>
  </si>
  <si>
    <t>đầu cầu sông Mãng (cũ)</t>
  </si>
  <si>
    <t>Nút giao ngã 3 QL3 (cũ)</t>
  </si>
  <si>
    <t xml:space="preserve">Đường Phai Khắt
 – Nà Ngần </t>
  </si>
  <si>
    <t>Phường Hòa Chung (04 tuyến đường, 01 tuyến phố)</t>
  </si>
  <si>
    <t>Tướng lĩnh quân đội</t>
  </si>
  <si>
    <t xml:space="preserve"> Đường Nam Long</t>
  </si>
  <si>
    <r>
      <t>Hợp Giang (0</t>
    </r>
    <r>
      <rPr>
        <sz val="13"/>
        <rFont val="Times New Roman"/>
        <family val="1"/>
      </rPr>
      <t>2</t>
    </r>
    <r>
      <rPr>
        <b/>
        <sz val="13"/>
        <rFont val="Times New Roman"/>
        <family val="1"/>
      </rPr>
      <t xml:space="preserve"> tuyến đường, 01 tuyến phố)</t>
    </r>
  </si>
  <si>
    <t>Đầu cầu Hoàng Tung</t>
  </si>
  <si>
    <t>Đường không có vỉa hè, mặt đường BTXM, dân cư sinh sống hai bên, có hệ thống điện chiếu sáng</t>
  </si>
  <si>
    <t>Mặt đường trải nhựa Asphalt, một số nhà dân sinh sống và các cơ quan của Tỉnh ở hai bên đường, có hệ thống điện chiếu sáng</t>
  </si>
  <si>
    <t>Mặt đường trải nhựa Asphalt, có nhà dân sinh sống  ở hai bên đường, có hệ thống điện chiếu sáng</t>
  </si>
  <si>
    <t>Mặt đường BTXM, không có vỉa hè, có nhà dân sinh sống hai bên đường, chưa có điện cao áp, có điện ngõ xóm do nhân dân tự lắp đặt</t>
  </si>
  <si>
    <t>Mặt đường BTXM, không có vỉa hè, có nhà dân sinh sống hai bên đường, có điện cao áp</t>
  </si>
  <si>
    <t>Hai bên đường có dãy lô nhà ở và các cơ quan cấp tỉnh, phù hợp với quy hoạch phát triển đô thị, mặt đường trải nhựa Asphalt, có  hệ thống điện chiếu sáng</t>
  </si>
  <si>
    <t>Hai bên đường có quảng trường, trung tâm hội nghị và các cơ quan cấp tỉnh, phù hợp với quy hoạch phát triển đô thị, mặt đường trải nhựa Asphalt, có  hệ thống điện chiếu sáng</t>
  </si>
  <si>
    <t>Hai bên đường có lô nhà liền kề và các cơ quan cấp tỉnh, phù hợp với quy hoạch phát triển đô thị, mặt đường trải nhựa Asphalt, có  hệ thống điện chiếu sáng</t>
  </si>
  <si>
    <t>Hai bên đường có nhà dân và các cơ quan cấp tỉnh, phù hợp với quy hoạch phát triển đô thị, mặt đường trải nhựa Asphalt, có  hệ thống điện chiếu sáng</t>
  </si>
  <si>
    <t>Hai bên đường có lô biệt thự, quảng trường, trung tâm hội nghị và các cơ quan cấp tỉnh, phù hợp với quy hoạch phát triển đô thị, mặt đường trải nhựa Asphalt, có  hệ thống điện chiếu sáng</t>
  </si>
  <si>
    <t>Hai bên đường có nhà dân, dân cư đông đúc, phù hợp với quy hoạch phát triển đô thị, mặt đường trải nhựa Asphalt, có  hệ thống điện chiếu sáng</t>
  </si>
  <si>
    <t>Hai bên đường có nhà dân khu TĐC, phù hợp với quy hoạch phát triển đô thị, mặt đường trải nhựa Asphalt, có  hệ thống điện chiếu sáng</t>
  </si>
  <si>
    <t>Có nhà hai bên đường, vỉa hè rộng 3m, mặt đường trải nhựa Asphalt rộng 7m, có điện chiếu sáng</t>
  </si>
  <si>
    <t>Từ ngã ba đền Ngọc Thanh, qua cổng Công an tỉnh Cao Bằng đến ngã ba tỉnh lộ 209</t>
  </si>
  <si>
    <t xml:space="preserve"> Mặt đường trải nhựa Asphalt, một số nhà dân sinh sống và một bên là sông Hiến, có hệ thống điện chiếu sáng</t>
  </si>
  <si>
    <t>Một bên giáp Sông bằng, 1 bên là nhà dân, đường có hệ thống điện chiếu sáng, đường một phần lát gạch Terraro và một phần đổ bê tông</t>
  </si>
  <si>
    <t>Đường sau khán đài A Sân Vận động</t>
  </si>
  <si>
    <t xml:space="preserve">Tuyến đường từ Trụ sở UBND phường đi qua cổng Trường THPT Chuyên đến cổng Trường THCS Hòa Chung
</t>
  </si>
  <si>
    <t xml:space="preserve">
Đường Lương Tuấn Tú</t>
  </si>
  <si>
    <t xml:space="preserve"> Đường Hoàng Sâm</t>
  </si>
  <si>
    <t xml:space="preserve">Đường Nông Quỳnh Văn
</t>
  </si>
  <si>
    <t>Mô tả tuyến đường</t>
  </si>
  <si>
    <t>Khu vực di tích lịch sử Miếu Khau Roọc</t>
  </si>
  <si>
    <t>chưa có vỉa hè, mặt đường thi công năm 2019, đa số dân cư sinh sống 2 bên đường, có hệ thống điện chiếu sáng</t>
  </si>
  <si>
    <t>Tuyến đường rẽ từ ngã ba đường Pác Bó lên trường THCS, tiểu học Ngọc Xuân qua khu dân cư Khau Thúa, Nà Kéo giao cắt với quốc lộ 3 (đường vào miền đông)</t>
  </si>
  <si>
    <t xml:space="preserve">
Tuyến đường rẽ từ đường Pác Bó qua trường mầm non 19-5, qua khu dân cư Xưởng gạch, qua khu tái định cư MB 3 đến giao cắt quốc lộ 3 (đường vào miền đông)
</t>
  </si>
  <si>
    <t>chưa có vỉa hè, mặt đường đổ bê tông, dân cư sinh sống 2 bên đường, có hệ thống điện chiếu sáng</t>
  </si>
  <si>
    <t xml:space="preserve">Khu dân cư Giả Ngẳm
</t>
  </si>
  <si>
    <t xml:space="preserve">Khu dân cư Nà Cói
</t>
  </si>
  <si>
    <t>Khu dân cư Nà Bám</t>
  </si>
  <si>
    <t xml:space="preserve"> Tỉnh lộ 203</t>
  </si>
  <si>
    <t>chưa có vỉa hè, mặt đường thi công năm 2019, dân cư sinh sống 2 bên đường, có hệ thống điện chiếu sáng</t>
  </si>
  <si>
    <t xml:space="preserve">Khu dân cư tổ 3 </t>
  </si>
  <si>
    <t xml:space="preserve">Tuyến đường rẽ từ Tỉnh lộ 203 đến khu dân cư tổ 3 (NVH tổ 3)
</t>
  </si>
  <si>
    <t>Tuyến đường từ ngã ba đường Pác Bó, qua  Nhà hàng trống đồng, qua cầu Gia Cung tiếp giáp đường Phai Khắt – Nà Ngần</t>
  </si>
  <si>
    <t>Đường Phai Khắt - Nà Ngần (Từ đoạn  rẽ vào khu TĐC Nà Cáp)</t>
  </si>
  <si>
    <t xml:space="preserve"> Từ đường Phai Khắt - Nà Ngần đi qua khu TĐC 2 Nà Cáp, qua khu dân cư, đến điểm cuối tiếp giáp Đường Phai Khắt – Nà Ngần (đường rẽ vào nhà hàng Vua lẩu nướng)</t>
  </si>
  <si>
    <t>Khu TĐC đường phía nam (Chợ Sông Hiến)</t>
  </si>
  <si>
    <t>Tuyến đường từ Chợ Sông Hiến qua trường tiểu học Sông Hiến I (cũ), đi qua khu dân cư tổ 11, đến điểm tiếp giáp đường Phai Khắt – Nà Ngần (dốc lên Trường tiểu học Sông Hiến I cũ)</t>
  </si>
  <si>
    <t>Ngã 3 đường 1/4 (ngã 3 đường lên nhà thờ)</t>
  </si>
  <si>
    <t>Đường Phai Khắt -Nà Ngần (cổng chào tổ 8)</t>
  </si>
  <si>
    <t>Khu dân cư tổ 8 (mặt bằng khu dân cư tổ 15 cũ)</t>
  </si>
  <si>
    <t>Từ đường Phai Khắt - Nà Ngần (cổng chào tổ 8) đến khu dân cư tổ 8 (mặt bằng khu dân cư tổ 15 cũ)</t>
  </si>
  <si>
    <t>Đường Phai Khắt – Nà Ngần (cổng chào tổ 9)</t>
  </si>
  <si>
    <t>Tuyến đường từ đường Võ Nguyên Giáp qua  trường Tiểu học Sông Hiến I đến điểm giao cắt với phố Thu Sơn (đường kết nối trong Khu TĐC đường phía nam)</t>
  </si>
  <si>
    <t>Hết tuyến
 đường kè bờ trái tổ 10 Sông Hiến</t>
  </si>
  <si>
    <t>Có điện chiếu sáng 1/2 tuyến, đường dải nhựa, dân cư sống tập trung, hạ tầng kiên cố, khang trang, hiện đại. Nếp sống văn minh</t>
  </si>
  <si>
    <t>Từ Đường Phai Khắt – Nà Ngần rẽ vào khu dân cư tổ 10 đến hết tuyến kè bờ trái tổ 10, Sông Hiến (Đoạn cầu ngầm)</t>
  </si>
  <si>
    <t xml:space="preserve">Phố Bế Văn Thành </t>
  </si>
  <si>
    <t xml:space="preserve">Quốc lộ 3 (cũ) </t>
  </si>
  <si>
    <t xml:space="preserve">Đường tránh QL3 </t>
  </si>
  <si>
    <t>Từ điểm tiếp giáp QL3 (cũ) qua khu dân cư tổ 5, đến điểm tiếp giáp đường tránh QL3 (Trung tâm kiểm định chất lượng công trình)</t>
  </si>
  <si>
    <t>Chợ Sông Hiến</t>
  </si>
  <si>
    <t>Điểm giao cắt với đường Nguyễn Đình Bá</t>
  </si>
  <si>
    <t xml:space="preserve">Tuyến đường từ chợ Sông Hiến đi qua khu dân cư tổ 9 đến điểm giao cắt đường Nguyễn Đình Bá (kết nối trong Khu TĐC đường phía Nam) </t>
  </si>
  <si>
    <t>Phố Bàn Tài Đoàn 2</t>
  </si>
  <si>
    <t xml:space="preserve"> Điểm giao cắt phố Thu Sơn </t>
  </si>
  <si>
    <t>Tuyến đường từ điểm giao cắt phố Thu Sơn (Chợ Sông Hiến) đến điểm giao cắt phố Bàn Tài Đoàn (đường kết nối trong Khu TĐC đường phía Nam)</t>
  </si>
  <si>
    <t>Điểm giao cắt đường Lộc Văn Trọng</t>
  </si>
  <si>
    <t>Tuyến đường từ điểm giao cắt đường Lộc Văn Trọng qua nhà văn hóa tổ 5 đến điểm giao cắt với đường Lộc Văn Trọng</t>
  </si>
  <si>
    <t>Đường Phai Khắt - Nà Ngần (Cổng chào tổ dân cư 7)</t>
  </si>
  <si>
    <t>Hợp tác xã Hồng Tiến</t>
  </si>
  <si>
    <t>Đường bê tông, có điện chiếu sáng, dân cư sống tập trung 02 bên đường, không có dịch vụ kinh doanh</t>
  </si>
  <si>
    <t>Điểm tiếp giáp đường Phai Khắt - Nà Ngần rẽ vào khu dân cư tổ 7 đến Hợp tác xã Hồng Tiến</t>
  </si>
  <si>
    <t>Khu TĐC tổ 3</t>
  </si>
  <si>
    <t>Tuyến đường từ QL3 rẽ vào Khu TĐC Ngọc Xuân</t>
  </si>
  <si>
    <t>Tuyến đường có vỉa hè, mặt đường xuống cấp bong tróc, một số đoạn gồ ghề, dân cư sinh sống 2 bên đường, có hệ thống điện chiếu sáng</t>
  </si>
  <si>
    <t>Ngã ba gần Chùa Đống Lân</t>
  </si>
  <si>
    <t>Cầu treo sóc Nàm</t>
  </si>
  <si>
    <t>Cầu treo Soóc Nàm</t>
  </si>
  <si>
    <t xml:space="preserve">
 Tuyến đường từ đầu cầu Hoàng Tung qua xóm Bó Mạ đến nút giao đường Đà Quận
</t>
  </si>
  <si>
    <t>Đầu cầu treo Sông Mãng cũ</t>
  </si>
  <si>
    <t xml:space="preserve">Phố Cao Bình </t>
  </si>
  <si>
    <t>Tuyến đường từ dốc Bản Thảnh qua nhà Thờ, qua chợ Cao Bình đến đầu cầu Hoàng Tung</t>
  </si>
  <si>
    <t>Từ ngã ba Km5 Quốc lộ 3 cũ, theo đường Sông Mãng đến cầu treo cũ</t>
  </si>
  <si>
    <t>Đường Võ Nguyên Giáp (tuyến E)</t>
  </si>
  <si>
    <t>Quốc lộ 3 cũ</t>
  </si>
  <si>
    <t xml:space="preserve">Đường Mạc Kính Vũ
</t>
  </si>
  <si>
    <t>Đường Lê Thiết Hùng</t>
  </si>
  <si>
    <t xml:space="preserve">Đường tránh 
Quốc lộ 3 (mới) </t>
  </si>
  <si>
    <t>Phố Lê Tòng</t>
  </si>
  <si>
    <t>Đường Võ Nguyên Giáp (tuyến N1)</t>
  </si>
  <si>
    <t>Tuyến đường N1 trong khu vực Trung tâm hành chính Tỉnh, đi qua Nhà khách Công an tỉnh</t>
  </si>
  <si>
    <t>Phố Bùi Bảo Vân</t>
  </si>
  <si>
    <t>Đường Võ Nguyên Giáp (Tuyến N2)</t>
  </si>
  <si>
    <t>Tuyến D2 trong Khu Trung tâm Hành chính tỉnh</t>
  </si>
  <si>
    <t>Phố Lê Mới</t>
  </si>
  <si>
    <t>Đường Võ Nguyên Giáp (tuyến N3)</t>
  </si>
  <si>
    <t>Đường tránh Quốc lộ 3 (Gần trụ sở Ngân hàng Chính sách XH)</t>
  </si>
  <si>
    <t>Tuyến đường N3 trong khu vực Trung tâm hành chính Tỉnh</t>
  </si>
  <si>
    <t>Phố Nông Văn Đô</t>
  </si>
  <si>
    <t>Đường Võ Nguyên Giáp (tuyến N4)</t>
  </si>
  <si>
    <t>Đường tránh Quốc lộ 3 (Gần Sở Tài chính)</t>
  </si>
  <si>
    <t>Phố Dương Công Hoạt</t>
  </si>
  <si>
    <t>Đường Võ Nguyên Giáp (tuyến N5)</t>
  </si>
  <si>
    <t>Phố Hồng Kỳ</t>
  </si>
  <si>
    <t>Đường Võ Nguyên Giáp (tuyến N6)</t>
  </si>
  <si>
    <t>Tuyến đường N6 trong khu vực Trung tâm hành chính Tỉnh (01 bên đoàn Nghệ thuật, 01 bên Ban chỉ huy quân sự)</t>
  </si>
  <si>
    <t>Phố Vũ Ngọc Linh</t>
  </si>
  <si>
    <t>Tuyến đường N4 (Sau Sở Tài chính)
(tuyến D1)</t>
  </si>
  <si>
    <t>Khu TĐC Tổ 2 Đề Thám
(tuyến D5)</t>
  </si>
  <si>
    <t>Hai bên đường có nhà khu tái định cư và các cơ quan cấp tỉnh, phù hợp với quy hoạch phát triển đô thị, mặt đường trải nhựa Asphalt, có hệ thống điện chiếu sáng</t>
  </si>
  <si>
    <t>Phố Dương  Mạc Thạch</t>
  </si>
  <si>
    <t>Đường Võ Nguyên Giáp (Nhà khách Bộ CHQS tỉnh)</t>
  </si>
  <si>
    <t>Tuyến D1 trong Khu Trung tâm Hành chính tỉnh</t>
  </si>
  <si>
    <t>Hai bên đường có nhà khu tái định cư và nhà khách quân sự, phù hợp với quy hoạch phát triển đô thị, mặt đường trải nhựa Asphalt, có hệ thống điện chiếu sáng</t>
  </si>
  <si>
    <t>Tuyến đường trong Khu đô thị mới Đề Thám (Tổ dân phố 2, phường Đề Thám)</t>
  </si>
  <si>
    <t>Phố Đào Duy Tùng</t>
  </si>
  <si>
    <t>Phố Đào Thế An</t>
  </si>
  <si>
    <t>Quanh Khu tái
 định cư CN6</t>
  </si>
  <si>
    <t>Tuyến đường từ Quốc lộ 3 (cũ), gần cửa hàng xăng dầu 3/10 vào Khu TĐC Gang Thép (Tổ dân phố 6, phường Đề Thám)</t>
  </si>
  <si>
    <t xml:space="preserve">
Đường rẽ vào Khu tái định cư Tổ 2 (Sau nhà hàng Thái Bảo) đến Đoàn nghệ thuật Tỉnh
</t>
  </si>
  <si>
    <t>Phố Dương Đại Long</t>
  </si>
  <si>
    <t>Phố Lam Sơn</t>
  </si>
  <si>
    <t>Nhà khách Bộ CHQS tỉnh</t>
  </si>
  <si>
    <t>Tuyến đường từ Nhà khách Bộ CHQS tỉnh
(Phố Dương Mạc Thạch), song song với điểm cuối Phố Lam Sơn đến điểm giao cắt phố Lam Sơn (Đoạn giữa)</t>
  </si>
  <si>
    <t>Tuyến đường từ Nhà khách Bộ CHQS tỉnh (Gần đường rẽ lên Trường Quân sự cũ), giao cắt Phố Lam Sơn (Đoạn gần đường rẽ đi Đồng Tâm cũ)</t>
  </si>
  <si>
    <t xml:space="preserve">17 tuyến phố </t>
  </si>
  <si>
    <t>06 tuyến đường</t>
  </si>
  <si>
    <t>Đề Thám (06 tuyến đường, 17 tuyến phố)</t>
  </si>
  <si>
    <t>09 tuyến phố</t>
  </si>
  <si>
    <t>Phường Sông Hiến  (05 tuyến đường, 09 tuyến phố)</t>
  </si>
  <si>
    <t xml:space="preserve">Hưng Đạo (06 tuyến đường, 01 tuyến phố) </t>
  </si>
  <si>
    <t>Mặt đường BTXM, có rãnh thoát nước, có điện chiếu sáng, dân cư sống 2 bên đường</t>
  </si>
  <si>
    <t>Hết địa phận tổ 10 phường Tân Giang</t>
  </si>
  <si>
    <t>Tổ 12 phường Tân Giang, tiếp giáp QL 3-4</t>
  </si>
  <si>
    <t>Tuyến đường từ ngã tư dốc trụ sở công an tỉnh, qua ngã tư Mỏ Muối đến hết địa phận tổ 10 phường Tân Giang</t>
  </si>
  <si>
    <t>Mặt đường BTXM, mặt đường đã xuống cấp (đoạn từ ngã tư công tỉnh đến ngã tư mỏ muối), không có rãnh thoát nước, có điện chiếu sáng, có dân cư sống hai bên đường</t>
  </si>
  <si>
    <t>Tuyến đường rẽ vào khu dân cư tổ 13, qua dân cư tổ 13, qua NVH liên tổ 11, 12, vào khu dân cư tổ 12 phường Tân Giang  tiếp giáp QL 3-4</t>
  </si>
  <si>
    <t>Tuyến đường từ Đường Đông Khê (QL4) qua khu dân cư Tân Bình III giao cắt với đường tránh quốc lộ 3-4</t>
  </si>
  <si>
    <t>Từ đường Lê Thùy</t>
  </si>
  <si>
    <t>Khu dân cư D44</t>
  </si>
  <si>
    <t>Tuyến đường tư đường Lê Thùy qua công ty Thủy Nông đến khu dân cư D44</t>
  </si>
  <si>
    <t>Đường tránh quốc lộ 3</t>
  </si>
  <si>
    <t>Phố La Văn Cầu</t>
  </si>
  <si>
    <t xml:space="preserve">Đường tránh
Quốc lộ 3 </t>
  </si>
  <si>
    <t xml:space="preserve">Đường rẽ 
vào Khu tái định cư Tổ 2 </t>
  </si>
  <si>
    <t>09 tuyến đường</t>
  </si>
  <si>
    <t xml:space="preserve">Đường tỉnh lộ 203 </t>
  </si>
  <si>
    <t>Giáp ranh xã Ngũ Lão, huyện Hòa An (xóm Khuổi Khoán, xã Ngũ Lão, huyện Hòa An)</t>
  </si>
  <si>
    <t>Đường tỉnh lộ 203</t>
  </si>
  <si>
    <t>Giáp ranh xã Ngũ Lão, huyện Hòa An (xóm Khuổi Hoi, xã Ngũ Lão, huyện Hòa An)</t>
  </si>
  <si>
    <t>Đường bê tông, mặt đường 4m, lề 0,75m; hoàn thiện năm 2020 thuộc dự án Hồ Khuổi Khoán và dự án đường vào Trung đoàn 852, bộ CHQS tỉnh Cao Bằng.có hệ thống điện chiếu sáng, hệ thống thoát nước. dân cư sinh sống 02 bên đường, là trục đường chính vào xã Ngũ Lão- Hòa An.</t>
  </si>
  <si>
    <t>Tuyến đường từ Tỉnh lộ 203(qua địa bàn xóm 6, trại tạm giam công an tỉnh Cao Bằng) giáp ranh xã Ngũ Lão, huyện Hòa An (xóm Khuổi Hoi)</t>
  </si>
  <si>
    <t>Khu tái định cư trường quân sự</t>
  </si>
  <si>
    <t xml:space="preserve">Mặt đường Asphalt, có vỉa hè, điện chiếu sáng, dân cư ổn định sống 2 bên đường. </t>
  </si>
  <si>
    <t>Tuyến đường từ Tỉnh lộ 203 vào khu TĐC trường quân sự đi qua nhà văn hóa xã, điểm cuối tuyến đường là Trung tâm đâò tạo sát hạch xe cơ giới đường bộ thuộc Cty cổ phần vận tải Hòa Bình</t>
  </si>
  <si>
    <t>Phong trào</t>
  </si>
  <si>
    <t xml:space="preserve">Phố Phan Mạnh Cư            
</t>
  </si>
  <si>
    <t>Ngã 3 đường 3-10</t>
  </si>
  <si>
    <t xml:space="preserve">Đường Hoàng Văn Nô
</t>
  </si>
  <si>
    <t xml:space="preserve">Phố Lê Thành
</t>
  </si>
  <si>
    <t xml:space="preserve">Khu TĐC Nà Thỏ
</t>
  </si>
  <si>
    <t xml:space="preserve">Tuyến đường từ Quốc lộ 34B rẽ vào Khu TĐC Nà Thỏ
</t>
  </si>
  <si>
    <t>Đường điểm đầu đến điểm cuối 
  dài 6km rộng 6m giải nhựa  một số đoạn còn gồ ghề hỏng do dân mưu sinh đi lại chưa có hệ thống chiếu sáng tuyến đường Đang giải phóng mặt bằng.</t>
  </si>
  <si>
    <t xml:space="preserve"> Đường  Khuổi Ngùa</t>
  </si>
  <si>
    <t>ngã ba quốc lộ 34B</t>
  </si>
  <si>
    <t>Đường điểm đầu đến điểm cuối 
  dài 5,4km rộng 5m giải nhựa  một số đoạn còn gồ ghề hỏng do dân mưu sinh đi lại chưa có hệ thống chiếu sáng tuyến đường Đang thi công</t>
  </si>
  <si>
    <t xml:space="preserve">Tuyến đường từ quốc lộ 4 vào khu dân cư đến 
nhà văn hóa xóm 4(Lũng Nà)
</t>
  </si>
  <si>
    <t>Khu diễn tập phòng thủ TPCB</t>
  </si>
  <si>
    <t>Tuyến đường từ Tỉnh lộ 203 thuộc địa bàn xóm 8 vào khu diễn tập phòng thủ TPCB</t>
  </si>
  <si>
    <t>Tỉnh lộ 203</t>
  </si>
  <si>
    <t>Tuyến đường từ tỉnh lộ 203 (đoạn rẽ gần ngã ba Vò Đuổn) qua xóm Tổng Chúp cũ đến đầu cầu treo Sông Mãng cũ</t>
  </si>
  <si>
    <t>Tuyến đường từ Tỉnh lộ 203 (Đoạn rẽ ngã ba Vò Đuổn) qua đường Hồ Chí Minh rẽ vào xóm Ngọc Quyến qua Quần thể di tích lịch sử Đà Quận, đến cầu treo Soóc Nàm</t>
  </si>
  <si>
    <t xml:space="preserve"> Tuyến đường rẽ từ Đường 3-10 đi qua khu Trung tâm Bảo trợ xã hội Tỉnh đến chân Đền  Bà Hoàng</t>
  </si>
  <si>
    <t>Tuyến đường rẽ từ Đường 3-10 qua trụ sở UBND phường, khu dân cư tổ 8, qua ngã tư đường xuống bến nước cứu hỏa đến đường 3/10 (đoạn đầu cầu Nà Cạn)</t>
  </si>
  <si>
    <t>đến tiếp giáp đường Bà Hoàng</t>
  </si>
  <si>
    <t>Tuyến đường rẽ từ đường 3/10 đi qua khu dân cư tổ 6 đến tiếp giáp đường Bà Hoàng</t>
  </si>
  <si>
    <t>Đường  Phùng Chí Kiên</t>
  </si>
  <si>
    <t>Tuyến đường từ Tỉnh lộ 203 (địa bàn xóm 3) qua khu vực tái định cư hồ Khuổi Khoán đến giáp ranh xóm Khuổi Khoán, xã Ngũ Lão, huyện Hòa An</t>
  </si>
  <si>
    <t>Vĩnh Quang (04 tuyến đường)</t>
  </si>
  <si>
    <t xml:space="preserve"> Đường Hoàng Thắng Hứa
</t>
  </si>
  <si>
    <t xml:space="preserve">Phố Bàn Tài Đoàn 1
</t>
  </si>
  <si>
    <t>Phố Bàn Tài Đoàn 3</t>
  </si>
  <si>
    <t>chân đền  Bà Hoàng</t>
  </si>
  <si>
    <t xml:space="preserve"> Phố Vọng Bình</t>
  </si>
  <si>
    <t>Đường Nguyễn Thái Dũng</t>
  </si>
  <si>
    <t>Đường Tam Giang</t>
  </si>
  <si>
    <t>Phố Khau Cuốn</t>
  </si>
  <si>
    <t xml:space="preserve"> Đường Bế Hựu Cung</t>
  </si>
  <si>
    <t>02 tuyến phố</t>
  </si>
  <si>
    <r>
      <t xml:space="preserve">Ngọc Xuân  </t>
    </r>
    <r>
      <rPr>
        <b/>
        <i/>
        <sz val="13"/>
        <rFont val="Times New Roman"/>
        <family val="1"/>
      </rPr>
      <t>(09 tuyến đường, 02 tuyến phố)</t>
    </r>
  </si>
  <si>
    <t>Là tuyến đường liên xóm; Đã có điện chiếu sáng; Mặt đường BTXM; có rãnh thoát nước; có siêu thị, bưu điện, nhà bia liệt sĩ, dân cư ổn định sống hai bên đường; Đoạn đi qua chợ có nhiều cửa hàng bán các mặt hàng đa dạng.</t>
  </si>
  <si>
    <t xml:space="preserve">Tỉnh lộ 203 </t>
  </si>
  <si>
    <t xml:space="preserve"> Là tuyến đường liên xóm; có điện chiếu sáng; Mặt đường BTXM; có rãnh thoát nước; Dân cư sống ổn định hai bên đường.</t>
  </si>
  <si>
    <t>Là tuyến đường liên xóm; Mặt đường BTXM; Chưa có điện chiếu sáng; Chưa có rãnh thoát nước;Dân cư sống ổn định hai bên đường.</t>
  </si>
  <si>
    <t>Là tuyến đường liên xóm; có điện chiếu sáng; Mặt đường BTXM; Chưa có rãnh thoát nước; Dân cư sống ổn định hai bên đường.</t>
  </si>
  <si>
    <t>Là tuyến đường liên xóm, mặt đường phủ nhựa; có điện chiếu sáng; có rãnh thoát nước; Dân cư sống ổn định hai bên đường.</t>
  </si>
  <si>
    <t xml:space="preserve">Nút giao với đường Đà Quận </t>
  </si>
  <si>
    <t>Tuyến E, từ đường Võ Nguyên Giáp đi qua Cục Thống kê tỉnh đến Quốc lộ 3 cũ</t>
  </si>
  <si>
    <t xml:space="preserve">
 Tuyến đường rẽ từ đường Võ Nguyên Giáp vào xóm dân cư đến khu vực di tích lịch sử miếu Khau Roọc
</t>
  </si>
  <si>
    <t>Tuyến đường từ đường tránh QL 3 gần Công ty 86, thuộc Đoàn Kinh tế quốc phòng 799, qua khu dân cư bản mới, qua trường mầm non Đề Thám (cũ), sang QL 3 (cũ)</t>
  </si>
  <si>
    <t xml:space="preserve"> Phố Hà Hưng Long</t>
  </si>
  <si>
    <t xml:space="preserve"> Phố Hoàng Tô</t>
  </si>
  <si>
    <t>Đường Tô Vũ Dâu</t>
  </si>
  <si>
    <t xml:space="preserve"> Đường Đinh Nho Hoàn</t>
  </si>
  <si>
    <t>Có điện chiếu sáng, dân cư sống tập trung, đường trải nhựa, hạ tầng khang trang, hiện đại, có nhiều dịch vụ kinh doanh</t>
  </si>
  <si>
    <t>Mặt đường đổ bê tông rộng 5m đã thi công hoàn thành cống thoát nước, bên phải đường tập trung khu dân cư, có hệ thống điện chiếu sáng, có hàng ăn sáng, bên trái đường là UBND phường và trường Trung học phổ thông Chuyên tỉnh Cao bBng</t>
  </si>
  <si>
    <t>Từ đường Đông Khê (dốc Bệnh viện Y học Cổ truyền tỉnh )</t>
  </si>
  <si>
    <t>Đường 3 tháng 10</t>
  </si>
  <si>
    <t>Mặt đường bê tông xi măng, Nhân dân sống hai bên đường tuyến đường có hệ thống điện chiếu sáng, đường rải nhựa, có hệ thống thoát nước, đường rẽ lên Đền Bà Hoàng đường Bê Tông</t>
  </si>
  <si>
    <t>Mặt đường bê tông xi măng, Nhân dân sống hai bên đường tuyến đường  có  hệ thống điện chiếu sáng, đường đổ bê tông, có hệ thống thoát nước</t>
  </si>
  <si>
    <t>Mặt đường bê tông xi măng, Nhân dân sống hai bên đường, tuyến đường có hệ điện chiếu sáng, có hệ thống thoát nước, đường rải nhựa</t>
  </si>
  <si>
    <t>Mặt đường bê tông xi măng, Nhân dân sống hai bên đường tuyến đường có hệ thống điện chiếu sáng, đường rải nhựa, có hệ thống thoát nước</t>
  </si>
  <si>
    <t>Tuyến đường từ tỉnh lộ 203 đi qua ngã tư giao cắt đường Hồ Chí Minh đến Chợ Cao Bình</t>
  </si>
  <si>
    <t>Tuyến đường từ Trạm Y tế xã  Hưng Đạo, qua ngã tư Đường Đà Quận, đến NVH Ngọc Quyến, theo đường chính qua khu dân cư đến cầu treo Soóc Nàm đến ngã ba giao cắt quốc lộ 34</t>
  </si>
  <si>
    <t>Đầu
 cầu Hoàng Tung</t>
  </si>
  <si>
    <t>Tuyến đường từ điểm giao cắt Quốc lộ 3-4 (đi Nguyên Bình) đến cầu treo Soóc Nàm (Nam Phong)</t>
  </si>
  <si>
    <t>Đầu cầu treo Soóc Nàm</t>
  </si>
  <si>
    <t>Tuyến đường rẽ từ đường tránh quốc lộ 3  mới (đường đôi) đi qua cổng Trường Dân tộc nội trú cũ đến Quốc lộ 3 cũ</t>
  </si>
  <si>
    <t>Đường vành đai, song song đường Võ Nguyên Giáp</t>
  </si>
  <si>
    <t>Quốc lộ 3 (cũ)</t>
  </si>
  <si>
    <t xml:space="preserve">
Tuyến đường trong Khu đô thị mới Đề Thám (Ven đường tránh QL3 Tổ dân phố 1, phường Đề Thám)
</t>
  </si>
  <si>
    <t xml:space="preserve">
Tuyến đường từ đường tránh Quốc lộ 3, gần Trung tâm hoạt động Thanh thiếu nhi Tỉnh đoàn, đi qua Khu tái định cư Tổ 2, đến Nhà khách Bộ CHQS tỉnh (Điểm cuối song song với Đường Võ Nguyên Giáp)
</t>
  </si>
  <si>
    <t>Tuyến đường từ đường tránh QL3, đoạn rẽ đối diện Liên đoàn Lao động tỉnh qua khu vực chợ Km5 Đề Thám nối với QL3 cũ</t>
  </si>
  <si>
    <t>Mặt đường BTXM, có vỉa hè hai bên, có nhà dân tái định cư ở hai bên, có đèn cao áp, phù hợp với quy hoạch đô thị</t>
  </si>
  <si>
    <t>Sân nhà văn hóa Tổ 2</t>
  </si>
  <si>
    <t>Mặt đường BTXM,  có vỉa hè hai bên, có nhà dân tái định cư ở hai bên, có đèn cao áp, phù hợp với quy hoạch đô thị</t>
  </si>
  <si>
    <t xml:space="preserve">Phố Lam Sơn </t>
  </si>
  <si>
    <t>Tuyến đường từ Phố Lam Sơn, đoạn tiếp giáp Đường Võ Nguyên Giáp đến sân nhà văn hóa Tổ 2</t>
  </si>
  <si>
    <t>Đường bê tông, mặt đường 3,5; hoàn thiện năm 2020 thuộc dự án hồ Khuổi Khoán; có hệ thống điện chiếu sáng, hệ thống thoát nước. dân cư sinh sống 02 bên đường.</t>
  </si>
  <si>
    <t>Đường bê tông, mặt đường 3,5; hoàn thiện năm 2022, có hệ thống điện chiếu sáng, hệ thống thoát nước. dân cư sinh sống 02 bên đường.</t>
  </si>
  <si>
    <t>một số đoạn đường gồ ghề, chưa có vỉa hè, dân cư sinh sống 2 bên đường, có hệ thống điện chiếu sáng</t>
  </si>
  <si>
    <t>chưa có vỉa hè. mặt đường bê tông xi măng, dân cư sinh sống 2 bên đường, có hệ thống điện chiếu sáng</t>
  </si>
  <si>
    <t xml:space="preserve">Đường Phai Khắt – Nà Ngần (đường rẽ vào nhà hàng vua lẩu nướng) </t>
  </si>
  <si>
    <t>Đường bê tông và trải nhựa theo đoạn, có điện chiếu sáng, dân cư sống tập trung 02 bên đường</t>
  </si>
  <si>
    <t>Đường bê tông và trải nhựa theo đoạn, có điện chiếu sáng, dân cư sống tập trung 02 bên đường, có dịch vụ kinh doanh</t>
  </si>
  <si>
    <t>Có điện chiếu sáng, đường trải bê tông, dân cư sống tập trung 02 bên đường, nếp sống văn minh, hạ tầng ổn định</t>
  </si>
  <si>
    <t>Có điện chiếu sáng, đường trải nhựa nhưng một số đoạn đã xuống cấp, không có rãnh thoát nước, dân cư sống tập trung hai bên đường</t>
  </si>
  <si>
    <t>Có điện chiếu sáng, dân cư sống tập trung, đường trải bê tông và trải nhựa theo đoạn, có cơ sở dịch vụ kinh doanh</t>
  </si>
  <si>
    <t>Từ đường Phai Khắt – Nà Ngần (cổng cơ khí) qua cổng chính trường Mầm non Sông Hiến mới, đến điểm tiếp giáp đường Võ Nguyên Giáp</t>
  </si>
  <si>
    <t xml:space="preserve"> Phai Khắt – Nà Ngần (rẽ lên dốc cứu hỏa) qua khu dân cư tổ dân phố 11 (dốc cứu hỏa)</t>
  </si>
  <si>
    <t>Có điện chiếu sáng, dân cư sống tập trung, 
đường trải bê tông, có cơ sở dịch vụ kinh doanh</t>
  </si>
  <si>
    <t xml:space="preserve">Giao cắt Đường tránh QL3-4 </t>
  </si>
  <si>
    <t>Tuyến đường từ ngã 3 Đường ¼ qua cổng nhà thờ, đường khu dân cư tổ 12,13,16,18 đến điểm giao cắt với đường tránh QL3-4</t>
  </si>
  <si>
    <t xml:space="preserve">Tuyến đường rẽ từ Đường Võ Nguyên Giáp (gần Trung tâm điều dưỡng người có công)  qua khu dân cư tổ 20, 19 đến điểm giao cắt với đường tránh QL3-4 (nhà văn hóa tổ 18)  </t>
  </si>
  <si>
    <t xml:space="preserve">Đường Đông Khê </t>
  </si>
  <si>
    <t>Phường Sông Bằng (04 tuyến đường, 01 tuyến phố)</t>
  </si>
  <si>
    <t>Công ty CP Trúc tre xuất khẩu</t>
  </si>
  <si>
    <t>Tuyến đường rẽ qua Trung tâm Đào tạo, Thi đấu Thể thao và  Nghệ thuật tỉnh vào đến khu tái định cư Sông Bằng</t>
  </si>
  <si>
    <t xml:space="preserve"> (Ban hành kèm theo Đề án số:             /ĐA-UBND  ngày      tháng     năm 2023 của Ủy ban nhân dân thành phố Cao Bằng)</t>
  </si>
  <si>
    <t>Quốc lộ 34</t>
  </si>
  <si>
    <t>Đường không có vỉa hè, mặt đường trải nhựa Asphalt, một số đoạn bị hư hỏng xuống cấp, dân cư sinh sống hai bên, chưa có hệ thống điện cao áp, điện chiếu sáng ngõ xóm do nhân dân tự kéo đã xuống cấp</t>
  </si>
  <si>
    <t>Tái định cư tổ 1 Đề Thám</t>
  </si>
  <si>
    <t xml:space="preserve">Đường Đặng Văn Việt
</t>
  </si>
  <si>
    <t>Khu dân cư tổ 4</t>
  </si>
  <si>
    <t>Điểm giao cắt phố Bàn Tài Đoàn 1</t>
  </si>
  <si>
    <t>Phường Tân Giang (05 tuyến đường, 01 tuyến phố)</t>
  </si>
  <si>
    <t xml:space="preserve">
Khu dân cư Nà Dìa giáp với xóm Chu Lăng - Bó Chàm, xã Kim đồng, huyện Thạch An
</t>
  </si>
  <si>
    <t>Phố Việt Minh</t>
  </si>
  <si>
    <t>Phố Dương Đại Lâm</t>
  </si>
  <si>
    <t>chưa có vỉa hè, mặt đương hư hỏng, gồ ghề, có nhiều ổ gà, đầu tuyến và cuối tuyến có dân cư sinh sống 2 bên đường, có hệ thống điện chiếu sáng</t>
  </si>
  <si>
    <t xml:space="preserve">cổng chính Sân vận động </t>
  </si>
  <si>
    <t>Phòng trào cách mạng</t>
  </si>
  <si>
    <t xml:space="preserve">Đường Hồ Chí Minh </t>
  </si>
  <si>
    <t xml:space="preserve">Từ Quốc lộ 3 cũ (Khu vực xóm Vò Dặm cũ)đi qua nhà nghỉ Dân tộc, qua xóm Bản Lày nối ra Quốc lộ 3 cũ </t>
  </si>
  <si>
    <t xml:space="preserve">Đường tránh 
quốc lộ 3 </t>
  </si>
  <si>
    <t>Đường Bế Văn Cắm</t>
  </si>
  <si>
    <t>Đường trải bê tông, qua khu dân cư tổ 5,6 sinh sống 2 bên đường, có đoạn chưa có điện chiếu sáng</t>
  </si>
  <si>
    <t>Mặt đường BTXM, không có rãnh thoát nước, có điện chiếu sáng, có cửa hàng ăn uống, có hàng tạp hóa</t>
  </si>
  <si>
    <t>(Gồm: 49 tuyến đường, 34 tuyến phố)</t>
  </si>
  <si>
    <t xml:space="preserve"> (Ban hành kèm theo Tờ trình số:             /TTr-UBND  ngày      tháng    năm 2024 của Ủy ban nhân dân thành phố Cao Bằng)</t>
  </si>
  <si>
    <t>A</t>
  </si>
  <si>
    <t>THẨM QUYỀN CẤP THÀNH PHỐ ĐẶT TÊN (Đường xã)</t>
  </si>
  <si>
    <t>B</t>
  </si>
  <si>
    <t>THẨM QUYỀN CẤP TỈNH ĐẶT TÊN (Đường huyện, đô thị, tỉnh)</t>
  </si>
  <si>
    <t>Phường Hòa Chung (03 tuyến đường, 01 tuyến phố)</t>
  </si>
  <si>
    <t>3 tuyến đường</t>
  </si>
  <si>
    <t>(Gồm: 48 tuyến đường, 34 tuyến phố)</t>
  </si>
  <si>
    <t xml:space="preserve">Các tuyến đường, phố thuộc thẩm quyền của UBND thành phố Cao Bằng đặt tên </t>
  </si>
  <si>
    <t xml:space="preserve">Các tuyến đường, phố thuộc thẩm quyền của UBND tỉnh Cao Bằng đặt tên </t>
  </si>
  <si>
    <t>Bổ sung</t>
  </si>
  <si>
    <t>Mặt đường đổ bê tông rộng 5m đã thi công hoàn thành cống thoát nước, bên phải đường tập trung khu dân cư, có hệ thống điện chiếu sáng, có hàng ăn sáng, bên trái đường là UBND phường và trường Trung học phổ thông Chuyên tỉnh Cao Bằng</t>
  </si>
  <si>
    <t>Đầu cầu ngầm</t>
  </si>
  <si>
    <t>Đoạn chân cầu Gia Cung</t>
  </si>
  <si>
    <t>Chân cầu Nà Cáp</t>
  </si>
  <si>
    <t xml:space="preserve">Phường Sông Hiến </t>
  </si>
  <si>
    <t>Cầu Tân An</t>
  </si>
  <si>
    <t>Đầu cầu Hoàng Ngà</t>
  </si>
  <si>
    <t xml:space="preserve">Điểm tiếp giáp tổ 14, phường Sông Hiến </t>
  </si>
  <si>
    <t>Điểm tiếp giáp tuyến tránh thành phố</t>
  </si>
  <si>
    <t>Tuyến bờ kè sông Bằng</t>
  </si>
  <si>
    <t>Tuyến bờ kè sông Hiến</t>
  </si>
  <si>
    <t xml:space="preserve"> (Ban hành kèm theo Đề án số:             /ĐA-UBND  ngày      tháng     năm 2024 của Ủy ban nhân dân thành phố Cao Bằng)</t>
  </si>
  <si>
    <t>Điểm cuối phố đi bộ ven sông bằng (Đầu cầu cạn tổ 4)</t>
  </si>
  <si>
    <t>Tổ 17 phường Tân Giang</t>
  </si>
  <si>
    <t>Tiếp giáp đường đi Hà Trì (lò mổ Lê Thanh cũ)</t>
  </si>
  <si>
    <t xml:space="preserve">Tiếp giáp đường đi Hà Trì </t>
  </si>
  <si>
    <t xml:space="preserve">Tuyến bờ kè </t>
  </si>
  <si>
    <t>Điểm tiếp giáp tổ 01 phường Hòa Chung</t>
  </si>
  <si>
    <t>Một bên giáp Sông Hiến, 1 bên là nhà dân, đường có hệ thống điện chiếu sáng, không có vỉa hè, có hệ thoát nước, đường bê tông xi măng</t>
  </si>
  <si>
    <t xml:space="preserve">Kè bờ trái Sông Hiến </t>
  </si>
  <si>
    <t>Một bên giáp Sông Bằng, đầu tuyến có dân tuy nhiên thưa thớt, từ giữa đến cuối tuyến không có nhà dân, một số đoạn có tatuy dương cao, chưa có đường điện, hệ thống nước sạch, có hệ thống thoát nước,có cây xanh đô thị, đường đổ bê tông xi măng, một số đoạn có vỉa hè</t>
  </si>
  <si>
    <t>Nhà văn hóa tổ dân phố 4</t>
  </si>
  <si>
    <t>1,5</t>
  </si>
  <si>
    <t xml:space="preserve">Mặt đường một phần đổ BTXM, một phần dải alphan đã được đầu tư từ lâu, có hệ thống điện chiếu sáng, không có vỉa hè </t>
  </si>
  <si>
    <t>Đường đi qua khu dân cư tổ 1,4 và đi qua cổng trại tạm giữ thành phố, đằng sau trường THPT Chuyên, và đi qua trạm y tế phường, tổ dân phố 4</t>
  </si>
  <si>
    <t>Đường đổ BTXM, không có vỉa hè, có hệ thống mương thoát nước, điện chiếu sáng</t>
  </si>
  <si>
    <t>Đường đi qua khu dân cư tổ 6</t>
  </si>
  <si>
    <t xml:space="preserve">Đường đổ BTXM, có vỉa hè, có hệ thống mương thoát nước, điện chiếu sáng, có cây xanh đô thị. </t>
  </si>
  <si>
    <t xml:space="preserve">Phường Tân Giang </t>
  </si>
  <si>
    <t xml:space="preserve">Phường Sông Bằng </t>
  </si>
  <si>
    <t>Điểm tiếp giáp đường tránh QL3 ( sau trung tâm kiểm định)</t>
  </si>
  <si>
    <t>Điểm tiếp giáp tổ 01 phường Đề Thám (sau nhà máy nước)</t>
  </si>
  <si>
    <t>1,3</t>
  </si>
  <si>
    <t>0,395</t>
  </si>
  <si>
    <t xml:space="preserve">Phường Hòa Chung </t>
  </si>
  <si>
    <t>0,6</t>
  </si>
  <si>
    <t>0,95</t>
  </si>
  <si>
    <t>Đầu cầu nối Hòa Chung và Hợp Giang</t>
  </si>
  <si>
    <t>Địa phận Tổ 1 phường Tân Giang</t>
  </si>
  <si>
    <t>Một bên giáp Sông Bằng, 1 bên là nhà dân, dân thưa thớt, có hệ thống thoát nước, có cây xanh đô thị, đường đổ bê tông xi măng, một số đoạn có vỉa hè, chưa có hệ thống điện chiếu sáng</t>
  </si>
  <si>
    <t xml:space="preserve">K đảm bảo quy mô 
diện tích mặt đường tối thiểu 3,75 </t>
  </si>
  <si>
    <t>Phụ lục 05</t>
  </si>
  <si>
    <t xml:space="preserve">Không đảm bảo quy mô diện tích mặt đường tối thiểu 3,75 </t>
  </si>
  <si>
    <t>Một bên giáp Sông Bằng, 1 bên là nhà dân, đường có hệ thống điện chiếu sáng, có cây xanh đô thị, đường một phần lát gạch Terraro và một phần đổ bê tông</t>
  </si>
  <si>
    <t xml:space="preserve">một bên giáp Sông Bằng,  đường đổ BTXM, có hệ thống mương thoát nước, không có nhà dân ( sau khu dân cư), có cây xanh đô thị. </t>
  </si>
  <si>
    <t>Phân loại</t>
  </si>
  <si>
    <t>267+950 VNG</t>
  </si>
  <si>
    <t>266+320 hết dia phận thành phố</t>
  </si>
  <si>
    <t>Tuyến đường rẽ từ Tỉnh lộ 203 đến khu dân cư tổ 3 (NVH tổ 3)</t>
  </si>
  <si>
    <t xml:space="preserve"> Đường Hoàng Thắng Hứa</t>
  </si>
  <si>
    <t>Đường đô thị (xã quản lý)</t>
  </si>
  <si>
    <t>Dài 0,65km, rộng 24m (12m mặt đường, 12m vỉa hè)</t>
  </si>
  <si>
    <t>Dài 0,68km, rộng 10m (6m mặt đườngg, 4m vỉa hè)
một số đoạn là lề đường 2m</t>
  </si>
  <si>
    <t>Dài 0,55km, rộng 8m (6m mặt đường, 2m lề đường)</t>
  </si>
  <si>
    <t>Dài 0,8km, rộng 10m (6m mặt đường, trung bình 4m vỉa hè)</t>
  </si>
  <si>
    <t>Dài 0,5km, rộng 18m (8m mặt đường, 10m vỉa hè)
một số đoạn 6m vỉa hè</t>
  </si>
  <si>
    <t>Dài 0,58km, rộng 12m (6m mặt đường, trung bình 6m vỉa hè)</t>
  </si>
  <si>
    <t>Dài 0,64km, rộng 24m (12m mặt đường, 12m vỉa hè)</t>
  </si>
  <si>
    <t>Dài 0,66km, rộng 27m (15m mặt đường, 12m vỉa hè)</t>
  </si>
  <si>
    <t>Dài 0,26km, rộng 24m (12m mặt đường, 12m vỉa hè)</t>
  </si>
  <si>
    <t>Dài 0,22km, rộng 27m (15m mặt đường, 12m vỉa hè)</t>
  </si>
  <si>
    <t>Dài 0,41km, rộng 19,5m (7,5m mặt đường, 12m vỉa hè)</t>
  </si>
  <si>
    <t>Dài 0,2 km, rộng 12m (6m mặt đường, 6m vỉa hè)</t>
  </si>
  <si>
    <t>Dài 0,45 km, rộng 12m (7m mặt đường, 5m vỉa hè)</t>
  </si>
  <si>
    <t>Dài 1,2km, rộng 10,5 
(6,5m mặt đường, 4m vỉa hè)</t>
  </si>
  <si>
    <t>Dài 1,7km, rộng 7,5m 
(mặt đường 4,5m, lề đường 3m)</t>
  </si>
  <si>
    <t>Dài 1km, 
rộng 5 (5m mặt đường)</t>
  </si>
  <si>
    <t>Dài 0,28 km, 
rộng 5m (5m mặt đường)</t>
  </si>
  <si>
    <t>Dài 0,73 km, rộng 5m (5m mặt đường) một số đoạn có vỉa hè, lề đường 2m</t>
  </si>
  <si>
    <t>Dài 0.58 km rộng 4,5m 
(không có lề đường, vỉa hè)</t>
  </si>
  <si>
    <t>Dài 1,2 km rộng 4,5m
 (không có lề đường, vỉa hè)</t>
  </si>
  <si>
    <t>Dài 2,6 km rộng 4,5m
 (mặt đường 4,5, lề đường 2m)</t>
  </si>
  <si>
    <t>Dài 1 km rộng 5m
 (không có lề đường, vỉa hè)</t>
  </si>
  <si>
    <t>Quy mô theo 
quy chế</t>
  </si>
  <si>
    <t>Quy mô
 theo lộ giới</t>
  </si>
  <si>
    <t>Quy mô
 theo quy chế</t>
  </si>
  <si>
    <t>chân đền Bà Hoàng</t>
  </si>
  <si>
    <t xml:space="preserve">Các tuyến đường, phố thuộc thẩm quyền của UBND Cao Bằng đặt tên </t>
  </si>
  <si>
    <t>Đường nhựa, một số hộ dân sinh sống 2 bên đường.</t>
  </si>
  <si>
    <t>Do bề rộng mặt đường 5.0&lt;5,5m theo quy mô thì lựa chọn tên trong nhóm 3 chỉ được đặt địa danh nhưng  Nhân dân đề nghị lấy tên danh nhân và  đặt tuyến phố nhưng trong quy chế không quy định</t>
  </si>
  <si>
    <t>Do bề rộng mặt đường 5.0&lt;5,5m theo quy mô thì lựa chọn tên trong nhóm 3 chỉ được đặt địa danh nhưng  Nhân dân đề nghị lấy tên danh nhân và  đặt tuyến phố nhưng trong quy chế không quy định đặt các tuyến phố</t>
  </si>
  <si>
    <t>Do bề rộng mặt đường 5.0&lt;5,5m theo quy mô thì lựa chọn tên trong nhóm 3 chỉ đặt tên địa danh nhưng  Nhân dân đề nghị lấy tên danh nhân</t>
  </si>
  <si>
    <t xml:space="preserve">Do bề rộng mặt đường 5.0&lt;5,5m theo quy mô thì lựa chọn tên trong nhóm 3 chỉ được đặt địa danh nhưng  Nhân dân đề nghị lấy tên danh nhân </t>
  </si>
  <si>
    <t>Do bề rộng mặt đường 5.0&lt;5,5m theo quy mô thì lựa chọn tên trong nhóm 3 chỉ được đặt địa danh nhưng  Nhân dân đề nghị lấy tên danh nhân</t>
  </si>
  <si>
    <t xml:space="preserve">Do bề rộng mặt đường 4.5&lt;5,5m theo quy mô thì lựa chọn tên trong nhóm 3 chỉ được đặt địa danh nhưng  Nhân dân đề nghị lấy tên danh nhân </t>
  </si>
  <si>
    <t xml:space="preserve">Do bề rộng mặt đường 3.75m theo quy mô thì lựa chọn tên trong nhóm 3 chỉ được đặt địa danh nhưng  Nhân dân đề nghị lấy tên danh nhân </t>
  </si>
  <si>
    <t xml:space="preserve">Do bề rộng mặt đường 4.0&lt;5,5m theo quy mô thì lựa chọn tên trong nhóm 3 chỉ được đặt địa danh nhưng  Nhân dân đề nghị lấy tên danh nhân </t>
  </si>
  <si>
    <t>Do bề rộng mặt đường 4.0&lt;5,5m theo quy mô thì lựa chọn tên trong nhóm 3 chỉ đặt tên địa danh nhưng  Nhân dân đề nghị lấy tên danh nhân</t>
  </si>
  <si>
    <t>Phường Tân Giang (03 tuyến đường)</t>
  </si>
  <si>
    <t>Phường Sông Bằng ( 04 tuyến đường)</t>
  </si>
  <si>
    <t>Do Nhân dân đề nghị đặt tuyến phố  trong quy chế không quy định đặt tên tuyến phố</t>
  </si>
  <si>
    <t>Dài 0,35km rộng 8.0m 
không có lề đường</t>
  </si>
  <si>
    <t>Dài 0,3km rộng 6.0m 
không có lề đường</t>
  </si>
  <si>
    <t>Dài 0,15km rộng 7.0m 
không có lề đường</t>
  </si>
  <si>
    <t>Dài 0,22km rộng 6.0m 
không có lề đường</t>
  </si>
  <si>
    <t>Dài 0,2km rộng 6.0m 
không có lề đường</t>
  </si>
  <si>
    <t>Dài 0.2km rộng 7.0m 
không có lề đường</t>
  </si>
  <si>
    <t>Dài 0.35km rộng 6.0m 
không có lề đường</t>
  </si>
  <si>
    <t>Dài 0.25km rộng 8.0m 
không có lề đường</t>
  </si>
  <si>
    <t>Dài 0,6km rộng 6m 
không có lề đường</t>
  </si>
  <si>
    <t>Phường Sông Bằng (  01 tuyến phố)</t>
  </si>
  <si>
    <t>Khu TĐC Nà Thỏ</t>
  </si>
  <si>
    <t>Dài 0.45km rộng 8.0m 
không có lề đường</t>
  </si>
  <si>
    <t>Dài 0,9km rộng 5m 
không có lề đường</t>
  </si>
  <si>
    <t>Dài 0,6km rộng 5m 
không có lề đường</t>
  </si>
  <si>
    <t>Dài 0,48km rộng 4m 
không có lề đường</t>
  </si>
  <si>
    <t>Dài 0,65km rộng 5m 
không có lề đường</t>
  </si>
  <si>
    <t>Dài 0,4km rộng 5.0m 
không có lề đường</t>
  </si>
  <si>
    <t>Dài 0,75km rộng 5.0m 
không có lề đường</t>
  </si>
  <si>
    <t>Dài 0.3km rộng 4.0m 
không có lề đường</t>
  </si>
  <si>
    <t>Dài 0.37km rộng 5.0m 
không có lề đường</t>
  </si>
  <si>
    <t>Dài 0.6km rộng 5.0m 
không có lề đường</t>
  </si>
  <si>
    <t>Dài 0.58m rộng 5.0m 
không có lề đường</t>
  </si>
  <si>
    <t>Dài 0.7km rộng 4.0m 
không có lề đường</t>
  </si>
  <si>
    <t>Phường Hòa Chung ( 02 tuyến đường)</t>
  </si>
  <si>
    <t>Dài 2.5km rộng 4.5m 
không có lề đường</t>
  </si>
  <si>
    <t>Dài 2.4km rộng 3.8m 
không có lề đường</t>
  </si>
  <si>
    <t>Dài 1.3km rộng 5.0m 
không có lề đường</t>
  </si>
  <si>
    <t>Dài 1.5km rộng 4.5m 
không có lề đường</t>
  </si>
  <si>
    <t>Dài 0.35km rộng 4.0m 
không có lề đường</t>
  </si>
  <si>
    <t>Dài 1.5km rộng 4.0m 
không có lề đường</t>
  </si>
  <si>
    <t>P.Đề Thám ( 15 tuyến phố)</t>
  </si>
  <si>
    <t>p. Ngọc Xuân ( 02 tuyến phố)</t>
  </si>
  <si>
    <t>Phường Hòa Chung  ( 01 tuyến phố)</t>
  </si>
  <si>
    <t>Phường Tân Giang ( 01 tuyến phố)</t>
  </si>
  <si>
    <t>P. Ngọc Xuân (07 tuyến  đường)</t>
  </si>
  <si>
    <t>NHÓM 2 (29 tuyến phố)</t>
  </si>
  <si>
    <t>Vĩnh Quang (03 tuyến đường)</t>
  </si>
  <si>
    <t>Dài 0,45 km, rộng 7,5m
 (5,5m mặt đường, 2m lề đường)</t>
  </si>
  <si>
    <t>Phường Sông Hiến  ( 02 tuyến đường, 02 tuyến phố)</t>
  </si>
  <si>
    <t xml:space="preserve">Hưng Đạo (04 tuyến đường và 01 tuyến phố) </t>
  </si>
  <si>
    <t>Danh sách gồm: 56  (23 tuyến đường, 33 tuyến phố); 
+ Nhóm 2:  29 (29 tuyến phố); 
+ Nhóm 3:  28 (23 tuyến đường, 04 tuyến phố); .</t>
  </si>
  <si>
    <t>Phụ lục 01b</t>
  </si>
  <si>
    <t>Phụ lục 02b</t>
  </si>
  <si>
    <t>Phụ lục 03b</t>
  </si>
  <si>
    <t xml:space="preserve"> P. Duyệt Trung (01 tuyến phố)</t>
  </si>
  <si>
    <t>Do bề rộng mặt đường 4,5&lt;5,5m theo quy mô thì lựa chọn tên trong nhóm 3 chỉ được đặt địa danh nhưng Nhân dân đề nghị lấy tên danh nhân</t>
  </si>
  <si>
    <t>Các tuyến đường đô thị thuộc thẩm quyền của HĐND tỉnh Cao Bằng đặt tên chưa lựa chọn tên đặt đảm bảo theo Điều 7 Quy chế của UBND tỉnh</t>
  </si>
  <si>
    <t>P. Hợp Giang  ( 01 tuyến phố)</t>
  </si>
  <si>
    <t>Phường Đề Thám (04 tuyến đường, 02 tuyến phố))</t>
  </si>
  <si>
    <t>P. Duyệt Trung (01 tuyến đường )</t>
  </si>
  <si>
    <t>Các tuyến đường, phố thuộc thẩm quyền của UBND thành phố Cao Bằng đặt tên  chưa lựa chọn tên đặt đảm bảo theo Điều 7 Quy chế của UBND tỉnh</t>
  </si>
  <si>
    <t xml:space="preserve"> </t>
  </si>
  <si>
    <t xml:space="preserve"> (Ban hành kèm theo Đề án số:             /ĐA-UBND  ngày       tháng   năm 2024 của Ủy ban nhân dân thành phố Cao Bằng)</t>
  </si>
  <si>
    <t>Đanh sách gồm: 08 tuyến đường</t>
  </si>
  <si>
    <t>Đoạn trong khu TĐC: dài 400m, rộng 12m( mặt đường 6m, vỉa hè 4m)
Đoạn khu dân cư: dài 250m, rộng 4m ( mặt đường 4m)</t>
  </si>
  <si>
    <t>Phố Nguyễn Đình Bá</t>
  </si>
  <si>
    <t>Cắt từ đoạn đỉnh giốc  xuống đầu cầu ngầm và chuyển thành phố</t>
  </si>
  <si>
    <t>Phường Sông Hiến  ( 08 tuyến phố)</t>
  </si>
  <si>
    <t>Dài 1,8km, rộng 4,5m
 (mặt đường 3,5m, lề đường 0,5 m)</t>
  </si>
  <si>
    <t xml:space="preserve">Tuyến đường từ Đường tránh Quốc lộ 3-4 qua C20 đến khu dân cư tổ 5 Hòa Chung
</t>
  </si>
  <si>
    <t>Tuyến đường bên phải là ta luy âm, có các hộ dân sống thưa thớt ổn định, chưa có điện chiếu sáng</t>
  </si>
  <si>
    <t xml:space="preserve">đang thực hiện chiều rộng 3,5m, </t>
  </si>
  <si>
    <t xml:space="preserve">Điểm giao cắt tuyến tránh thành phố </t>
  </si>
  <si>
    <t>Bỏ vì k đủ đk</t>
  </si>
  <si>
    <t>NHÓM 3: Gồm 28 tuyến (23 tuyến đường; 04 tuyến phố)</t>
  </si>
  <si>
    <t>Đường xã</t>
  </si>
  <si>
    <t>Danh sách ấn định 01 tuyến đường./.</t>
  </si>
  <si>
    <t xml:space="preserve"> (Ban hành Tờ trình số :        TTr-UBND  ngày       tháng 01 năm 2026 của Ủy ban nhân dân Phường Thục Phán)</t>
  </si>
  <si>
    <t>Tuyến đường đề nghị HĐND tỉnh Cao Bằng đặt tên  đường</t>
  </si>
  <si>
    <t>Mặt đường Asphalt, có vỉa hè rộng 6m, có rãnh thoát nước, điện chiếu sáng, đoạn đường qua khu dân cư và cơ quan hành chính tỉnh</t>
  </si>
  <si>
    <t>Từ đường Võ Nguyên Giáp rẽ qua trước cổng trụ sở Thống kế tỉnh, và Tòa an nhân dân tỉnh đến ngã 3 quốc lộ 3 (cũ)</t>
  </si>
  <si>
    <t>Ủy ban nhân dân Phường Thục Phán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</si>
</sst>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_);_(* \(#,##0.0\);_(* &quot;-&quot;??_);_(@_)"/>
    <numFmt numFmtId="166" formatCode="0.0"/>
  </numFmts>
  <fonts count="22" x14ac:knownFonts="1">
    <font>
      <sz val="12"/>
      <color theme="1"/>
      <name val="Times New Roman"/>
      <family val="2"/>
    </font>
    <font>
      <sz val="12"/>
      <color theme="1"/>
      <name val="Times New Roman"/>
      <family val="2"/>
    </font>
    <font>
      <b/>
      <sz val="13"/>
      <name val="Times New Roman"/>
      <family val="1"/>
    </font>
    <font>
      <sz val="13"/>
      <name val="Times New Roman"/>
      <family val="1"/>
    </font>
    <font>
      <i/>
      <sz val="13"/>
      <name val="Times New Roman"/>
      <family val="1"/>
    </font>
    <font>
      <b/>
      <sz val="14"/>
      <name val="Times New Roman"/>
      <family val="1"/>
    </font>
    <font>
      <b/>
      <sz val="12"/>
      <name val="Times New Roman"/>
      <family val="1"/>
    </font>
    <font>
      <sz val="14"/>
      <name val="Times New Roman"/>
      <family val="1"/>
    </font>
    <font>
      <sz val="12"/>
      <name val="Times New Roman"/>
      <family val="1"/>
    </font>
    <font>
      <i/>
      <sz val="12"/>
      <name val="Times New Roman"/>
      <family val="1"/>
    </font>
    <font>
      <b/>
      <i/>
      <sz val="13"/>
      <name val="Times New Roman"/>
      <family val="1"/>
    </font>
    <font>
      <sz val="12"/>
      <color rgb="FFFF0000"/>
      <name val="Times New Roman"/>
      <family val="1"/>
    </font>
    <font>
      <b/>
      <sz val="12"/>
      <color rgb="FFFF0000"/>
      <name val="Times New Roman"/>
      <family val="1"/>
    </font>
    <font>
      <b/>
      <sz val="12"/>
      <color theme="1"/>
      <name val="Times New Roman"/>
      <family val="1"/>
    </font>
    <font>
      <b/>
      <sz val="14"/>
      <color theme="1"/>
      <name val="Times New Roman"/>
      <family val="1"/>
    </font>
    <font>
      <sz val="14"/>
      <color theme="1"/>
      <name val="Times New Roman"/>
      <family val="1"/>
    </font>
    <font>
      <i/>
      <sz val="14"/>
      <color theme="1"/>
      <name val="Times New Roman"/>
      <family val="1"/>
    </font>
    <font>
      <sz val="13"/>
      <color theme="1"/>
      <name val="Times New Roman"/>
      <family val="1"/>
    </font>
    <font>
      <i/>
      <sz val="13"/>
      <color theme="1"/>
      <name val="Times New Roman"/>
      <family val="1"/>
    </font>
    <font>
      <sz val="12"/>
      <color theme="1"/>
      <name val="Times New Roman"/>
      <family val="1"/>
    </font>
    <font>
      <i/>
      <sz val="12"/>
      <color theme="1"/>
      <name val="Times New Roman"/>
      <family val="1"/>
    </font>
    <font>
      <sz val="13"/>
      <color rgb="FFFF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200">
    <xf numFmtId="0" fontId="0" fillId="0" borderId="0" xfId="0"/>
    <xf numFmtId="0" fontId="3" fillId="0" borderId="0" xfId="0" applyFont="1"/>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65" fontId="3" fillId="0" borderId="1" xfId="1" applyNumberFormat="1" applyFont="1" applyFill="1" applyBorder="1" applyAlignment="1">
      <alignment horizontal="center" vertical="center"/>
    </xf>
    <xf numFmtId="165" fontId="3" fillId="0" borderId="1" xfId="1" applyNumberFormat="1" applyFont="1" applyFill="1" applyBorder="1" applyAlignment="1">
      <alignment horizontal="center" vertical="center" wrapText="1"/>
    </xf>
    <xf numFmtId="164" fontId="3" fillId="0" borderId="1" xfId="1" applyFont="1" applyFill="1" applyBorder="1" applyAlignment="1">
      <alignment horizontal="center" vertical="center" wrapText="1"/>
    </xf>
    <xf numFmtId="0" fontId="3" fillId="0" borderId="0" xfId="0" applyFont="1" applyAlignment="1">
      <alignment horizontal="center" vertical="center"/>
    </xf>
    <xf numFmtId="164" fontId="3" fillId="0" borderId="1" xfId="1" applyFont="1" applyFill="1" applyBorder="1" applyAlignment="1">
      <alignment horizontal="center" vertical="center"/>
    </xf>
    <xf numFmtId="0" fontId="3" fillId="0" borderId="0" xfId="0" applyFont="1" applyAlignment="1">
      <alignment horizontal="left" wrapText="1"/>
    </xf>
    <xf numFmtId="166" fontId="3" fillId="0" borderId="1" xfId="0" applyNumberFormat="1"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wrapText="1"/>
    </xf>
    <xf numFmtId="164" fontId="3" fillId="0" borderId="1" xfId="0" applyNumberFormat="1" applyFont="1" applyBorder="1" applyAlignment="1">
      <alignment horizontal="center" vertical="center" wrapText="1"/>
    </xf>
    <xf numFmtId="0" fontId="4" fillId="0" borderId="0" xfId="0" applyFont="1"/>
    <xf numFmtId="0" fontId="4" fillId="0" borderId="0" xfId="0" applyFont="1" applyAlignment="1">
      <alignment horizontal="left"/>
    </xf>
    <xf numFmtId="166" fontId="3" fillId="0" borderId="1" xfId="0" applyNumberFormat="1" applyFont="1" applyBorder="1" applyAlignment="1">
      <alignment horizontal="center" vertical="center"/>
    </xf>
    <xf numFmtId="0" fontId="4" fillId="0" borderId="0" xfId="0" applyFont="1" applyAlignment="1">
      <alignment horizont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4" fillId="0" borderId="1" xfId="0" applyFont="1" applyBorder="1" applyAlignment="1">
      <alignment horizontal="center" vertical="center"/>
    </xf>
    <xf numFmtId="0" fontId="10" fillId="0" borderId="1" xfId="0" applyFont="1" applyBorder="1" applyAlignment="1">
      <alignment vertical="center" wrapText="1"/>
    </xf>
    <xf numFmtId="0" fontId="4" fillId="0" borderId="1" xfId="0" applyFont="1" applyBorder="1" applyAlignment="1">
      <alignment horizontal="center" vertical="center" wrapText="1"/>
    </xf>
    <xf numFmtId="165" fontId="4" fillId="0" borderId="1" xfId="1" applyNumberFormat="1" applyFont="1" applyFill="1" applyBorder="1" applyAlignment="1">
      <alignment horizontal="center" vertical="center" wrapText="1"/>
    </xf>
    <xf numFmtId="0" fontId="10" fillId="0" borderId="1" xfId="0" applyFont="1" applyBorder="1" applyAlignment="1">
      <alignment horizontal="left" vertical="center"/>
    </xf>
    <xf numFmtId="164" fontId="4" fillId="0" borderId="1" xfId="1" applyFont="1" applyFill="1" applyBorder="1" applyAlignment="1">
      <alignment horizontal="center" vertical="center" wrapText="1"/>
    </xf>
    <xf numFmtId="164" fontId="3" fillId="0" borderId="1" xfId="1" quotePrefix="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8" fillId="0" borderId="0" xfId="0" applyFont="1" applyAlignment="1">
      <alignment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165" fontId="10" fillId="0" borderId="1" xfId="1" applyNumberFormat="1" applyFont="1" applyFill="1" applyBorder="1" applyAlignment="1">
      <alignment horizontal="center" vertical="center" wrapText="1"/>
    </xf>
    <xf numFmtId="0" fontId="3" fillId="0" borderId="1" xfId="0" applyFont="1" applyBorder="1" applyAlignment="1">
      <alignment vertical="center" wrapText="1"/>
    </xf>
    <xf numFmtId="0" fontId="8" fillId="0" borderId="0" xfId="0" applyFont="1" applyAlignment="1">
      <alignment horizontal="center"/>
    </xf>
    <xf numFmtId="0" fontId="7" fillId="0" borderId="0" xfId="0" applyFont="1" applyAlignment="1">
      <alignment horizontal="center"/>
    </xf>
    <xf numFmtId="0" fontId="7" fillId="0" borderId="0" xfId="0" applyFont="1" applyAlignment="1">
      <alignment horizontal="center" vertical="center"/>
    </xf>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xf numFmtId="0" fontId="8" fillId="0" borderId="0" xfId="0" applyFont="1" applyAlignment="1">
      <alignment horizontal="center" vertical="center"/>
    </xf>
    <xf numFmtId="0" fontId="9" fillId="0" borderId="0" xfId="0" applyFont="1" applyAlignment="1">
      <alignment horizontal="center"/>
    </xf>
    <xf numFmtId="0" fontId="8" fillId="0" borderId="1" xfId="0" applyFont="1" applyBorder="1" applyAlignment="1">
      <alignment vertical="center"/>
    </xf>
    <xf numFmtId="165" fontId="8" fillId="0" borderId="1" xfId="1" applyNumberFormat="1" applyFont="1" applyFill="1" applyBorder="1" applyAlignment="1">
      <alignment vertical="center"/>
    </xf>
    <xf numFmtId="0" fontId="8" fillId="0" borderId="1" xfId="0" applyFont="1" applyBorder="1" applyAlignment="1">
      <alignment vertical="center" wrapText="1"/>
    </xf>
    <xf numFmtId="0" fontId="3" fillId="0" borderId="1" xfId="0" applyFont="1" applyBorder="1" applyAlignment="1">
      <alignment horizontal="center" vertical="top" wrapText="1"/>
    </xf>
    <xf numFmtId="165" fontId="3" fillId="0" borderId="1" xfId="1" quotePrefix="1"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9"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0" fontId="10" fillId="0" borderId="1" xfId="0" applyFont="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164" fontId="3" fillId="2" borderId="1" xfId="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3" fillId="0" borderId="1" xfId="0" applyFont="1" applyBorder="1" applyAlignment="1">
      <alignment vertical="center"/>
    </xf>
    <xf numFmtId="165" fontId="3" fillId="0" borderId="1" xfId="1" applyNumberFormat="1" applyFont="1" applyFill="1" applyBorder="1" applyAlignment="1">
      <alignment vertical="center"/>
    </xf>
    <xf numFmtId="0" fontId="11" fillId="0" borderId="0" xfId="0" applyFont="1"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65" fontId="3" fillId="3" borderId="1" xfId="1" applyNumberFormat="1" applyFont="1" applyFill="1" applyBorder="1" applyAlignment="1">
      <alignment vertical="center"/>
    </xf>
    <xf numFmtId="165" fontId="3" fillId="3" borderId="1" xfId="1" applyNumberFormat="1" applyFont="1" applyFill="1" applyBorder="1" applyAlignment="1">
      <alignment vertical="center" wrapText="1"/>
    </xf>
    <xf numFmtId="165" fontId="3" fillId="3" borderId="1" xfId="1" applyNumberFormat="1" applyFont="1" applyFill="1" applyBorder="1" applyAlignment="1">
      <alignment horizontal="center" vertical="center" wrapText="1"/>
    </xf>
    <xf numFmtId="0" fontId="8" fillId="3" borderId="0" xfId="0" applyFont="1" applyFill="1" applyAlignment="1">
      <alignment vertical="center"/>
    </xf>
    <xf numFmtId="0" fontId="8" fillId="3" borderId="1" xfId="0" applyFont="1" applyFill="1" applyBorder="1" applyAlignment="1">
      <alignment horizontal="center" vertical="center"/>
    </xf>
    <xf numFmtId="0" fontId="3" fillId="3" borderId="0" xfId="0" applyFont="1" applyFill="1" applyAlignment="1">
      <alignment vertical="center"/>
    </xf>
    <xf numFmtId="0" fontId="2" fillId="3" borderId="1" xfId="0" applyFont="1" applyFill="1" applyBorder="1" applyAlignment="1">
      <alignment vertical="center" wrapText="1"/>
    </xf>
    <xf numFmtId="166" fontId="3" fillId="3" borderId="1" xfId="0" applyNumberFormat="1" applyFont="1" applyFill="1" applyBorder="1" applyAlignment="1">
      <alignment horizontal="center" vertical="center" wrapText="1"/>
    </xf>
    <xf numFmtId="164" fontId="3" fillId="3" borderId="1" xfId="1" applyFont="1" applyFill="1" applyBorder="1" applyAlignment="1">
      <alignment horizontal="center" vertical="center" wrapText="1"/>
    </xf>
    <xf numFmtId="164" fontId="3" fillId="3" borderId="1" xfId="1" quotePrefix="1" applyFont="1" applyFill="1" applyBorder="1" applyAlignment="1">
      <alignment vertical="center" wrapText="1"/>
    </xf>
    <xf numFmtId="164" fontId="3" fillId="3" borderId="1" xfId="1" applyFont="1" applyFill="1" applyBorder="1" applyAlignment="1">
      <alignment horizontal="center" vertical="center"/>
    </xf>
    <xf numFmtId="164" fontId="3" fillId="3" borderId="1" xfId="1" applyFont="1" applyFill="1" applyBorder="1" applyAlignment="1">
      <alignment vertical="center"/>
    </xf>
    <xf numFmtId="166" fontId="3" fillId="3" borderId="1" xfId="0" applyNumberFormat="1" applyFont="1" applyFill="1" applyBorder="1" applyAlignment="1">
      <alignment vertical="center" wrapText="1"/>
    </xf>
    <xf numFmtId="0" fontId="3" fillId="3" borderId="1" xfId="0" applyFont="1" applyFill="1" applyBorder="1" applyAlignment="1">
      <alignment vertical="center" wrapText="1"/>
    </xf>
    <xf numFmtId="166" fontId="3" fillId="3" borderId="1" xfId="0" applyNumberFormat="1" applyFont="1" applyFill="1" applyBorder="1" applyAlignment="1">
      <alignment vertical="center"/>
    </xf>
    <xf numFmtId="164" fontId="3" fillId="3" borderId="1" xfId="1" applyFont="1" applyFill="1" applyBorder="1" applyAlignment="1">
      <alignment vertical="center" wrapText="1"/>
    </xf>
    <xf numFmtId="165" fontId="3" fillId="3" borderId="1" xfId="1" quotePrefix="1" applyNumberFormat="1" applyFont="1" applyFill="1" applyBorder="1" applyAlignment="1">
      <alignment vertical="center" wrapText="1"/>
    </xf>
    <xf numFmtId="164" fontId="3" fillId="3" borderId="1" xfId="0" applyNumberFormat="1" applyFont="1" applyFill="1" applyBorder="1" applyAlignment="1">
      <alignment horizontal="center" vertical="center" wrapText="1"/>
    </xf>
    <xf numFmtId="0" fontId="4" fillId="3" borderId="0" xfId="0" applyFont="1" applyFill="1"/>
    <xf numFmtId="0" fontId="3" fillId="3" borderId="0" xfId="0" applyFont="1" applyFill="1" applyAlignment="1">
      <alignment horizontal="center"/>
    </xf>
    <xf numFmtId="0" fontId="9" fillId="3" borderId="0" xfId="0" applyFont="1" applyFill="1"/>
    <xf numFmtId="0" fontId="8" fillId="3" borderId="0" xfId="0" applyFont="1" applyFill="1"/>
    <xf numFmtId="0" fontId="7" fillId="3" borderId="1" xfId="0" applyFont="1" applyFill="1" applyBorder="1" applyAlignment="1">
      <alignment horizontal="center" vertical="center" wrapText="1"/>
    </xf>
    <xf numFmtId="0" fontId="7" fillId="3" borderId="0" xfId="0" applyFont="1" applyFill="1"/>
    <xf numFmtId="0" fontId="3" fillId="3" borderId="0" xfId="0" applyFont="1" applyFill="1"/>
    <xf numFmtId="0" fontId="4" fillId="3" borderId="0" xfId="0" applyFont="1" applyFill="1" applyAlignment="1">
      <alignment horizontal="center" wrapText="1"/>
    </xf>
    <xf numFmtId="0" fontId="8" fillId="3" borderId="0" xfId="0" applyFont="1" applyFill="1" applyAlignment="1">
      <alignment horizontal="center"/>
    </xf>
    <xf numFmtId="0" fontId="2" fillId="3" borderId="0" xfId="0" applyFont="1" applyFill="1" applyAlignment="1">
      <alignment horizontal="center"/>
    </xf>
    <xf numFmtId="0" fontId="7" fillId="3" borderId="0" xfId="0" applyFont="1" applyFill="1" applyAlignment="1">
      <alignment vertical="center"/>
    </xf>
    <xf numFmtId="0" fontId="3" fillId="3" borderId="0" xfId="0" applyFont="1" applyFill="1" applyAlignment="1">
      <alignment horizontal="left" wrapText="1"/>
    </xf>
    <xf numFmtId="0" fontId="2" fillId="3" borderId="0" xfId="0" applyFont="1" applyFill="1"/>
    <xf numFmtId="0" fontId="8" fillId="3" borderId="1"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1" xfId="0" quotePrefix="1" applyFont="1" applyFill="1" applyBorder="1" applyAlignment="1">
      <alignment horizontal="center" vertical="center" wrapText="1"/>
    </xf>
    <xf numFmtId="166" fontId="3"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2" fontId="3" fillId="3" borderId="1" xfId="0" applyNumberFormat="1" applyFont="1" applyFill="1" applyBorder="1" applyAlignment="1">
      <alignment horizontal="center" vertical="center" wrapText="1"/>
    </xf>
    <xf numFmtId="0" fontId="0" fillId="3" borderId="0" xfId="0" applyFill="1"/>
    <xf numFmtId="0" fontId="9" fillId="3" borderId="0" xfId="0" applyFont="1" applyFill="1" applyAlignment="1">
      <alignment horizontal="center" vertical="center"/>
    </xf>
    <xf numFmtId="0" fontId="9" fillId="3" borderId="0" xfId="0" applyFont="1" applyFill="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0" fontId="8" fillId="3" borderId="0" xfId="0" applyFont="1" applyFill="1" applyAlignment="1">
      <alignment horizontal="center" vertical="center"/>
    </xf>
    <xf numFmtId="0" fontId="3" fillId="3" borderId="0" xfId="0" applyFont="1" applyFill="1" applyAlignment="1">
      <alignment horizontal="left"/>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xf numFmtId="0" fontId="2" fillId="2" borderId="1" xfId="0" applyFont="1" applyFill="1" applyBorder="1" applyAlignment="1">
      <alignment horizontal="center"/>
    </xf>
    <xf numFmtId="0" fontId="2" fillId="3" borderId="1" xfId="0" applyFont="1" applyFill="1" applyBorder="1" applyAlignment="1">
      <alignment horizontal="center" vertical="center" wrapText="1"/>
    </xf>
    <xf numFmtId="0" fontId="12" fillId="3" borderId="0" xfId="0" applyFont="1" applyFill="1" applyAlignment="1">
      <alignment vertical="center"/>
    </xf>
    <xf numFmtId="0" fontId="11" fillId="3" borderId="0" xfId="0" applyFont="1" applyFill="1" applyAlignment="1">
      <alignment vertical="center"/>
    </xf>
    <xf numFmtId="0" fontId="13" fillId="0" borderId="0" xfId="0" applyFont="1"/>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0" xfId="0" applyFont="1" applyFill="1" applyAlignment="1">
      <alignment horizontal="left"/>
    </xf>
    <xf numFmtId="0" fontId="3" fillId="3" borderId="0" xfId="0" applyFont="1" applyFill="1" applyAlignment="1">
      <alignment horizontal="center" vertical="center"/>
    </xf>
    <xf numFmtId="165" fontId="3" fillId="3" borderId="1" xfId="1" applyNumberFormat="1" applyFont="1" applyFill="1" applyBorder="1" applyAlignment="1">
      <alignment horizontal="center" vertical="center"/>
    </xf>
    <xf numFmtId="165" fontId="3" fillId="3" borderId="1" xfId="1" quotePrefix="1" applyNumberFormat="1" applyFont="1" applyFill="1" applyBorder="1" applyAlignment="1">
      <alignment horizontal="center" vertical="center" wrapText="1"/>
    </xf>
    <xf numFmtId="0" fontId="15" fillId="0" borderId="0" xfId="0" applyFont="1" applyAlignment="1">
      <alignment horizontal="center"/>
    </xf>
    <xf numFmtId="0" fontId="15" fillId="0" borderId="0" xfId="0" applyFont="1"/>
    <xf numFmtId="0" fontId="17" fillId="0" borderId="0" xfId="0" applyFont="1"/>
    <xf numFmtId="0" fontId="15" fillId="0" borderId="0" xfId="0" applyFont="1" applyAlignment="1">
      <alignment vertical="center"/>
    </xf>
    <xf numFmtId="0" fontId="19" fillId="0" borderId="0" xfId="0" applyFont="1"/>
    <xf numFmtId="0" fontId="15" fillId="0" borderId="0" xfId="0" applyFont="1" applyAlignment="1">
      <alignment horizontal="left"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xf>
    <xf numFmtId="0" fontId="19" fillId="3"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6" fillId="0" borderId="0" xfId="0" applyFont="1"/>
    <xf numFmtId="0" fontId="16" fillId="0" borderId="0" xfId="0" applyFont="1" applyAlignment="1">
      <alignment horizontal="center"/>
    </xf>
    <xf numFmtId="0" fontId="20" fillId="0" borderId="0" xfId="0" applyFont="1"/>
    <xf numFmtId="0" fontId="18" fillId="0" borderId="0" xfId="0" applyFont="1" applyAlignment="1">
      <alignment wrapText="1"/>
    </xf>
    <xf numFmtId="0" fontId="16" fillId="0" borderId="0" xfId="0" applyFont="1" applyAlignment="1">
      <alignment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164" fontId="21" fillId="3" borderId="1" xfId="1" applyFont="1" applyFill="1" applyBorder="1" applyAlignment="1">
      <alignment horizontal="center" vertical="center" wrapText="1"/>
    </xf>
    <xf numFmtId="164" fontId="21" fillId="3" borderId="1" xfId="1" quotePrefix="1" applyFont="1" applyFill="1" applyBorder="1" applyAlignment="1">
      <alignment vertical="center" wrapText="1"/>
    </xf>
    <xf numFmtId="164" fontId="21" fillId="3" borderId="1" xfId="1" quotePrefix="1" applyFont="1" applyFill="1" applyBorder="1" applyAlignment="1">
      <alignment horizontal="center" vertical="center" wrapText="1"/>
    </xf>
    <xf numFmtId="0" fontId="11" fillId="3" borderId="1" xfId="0" applyFont="1" applyFill="1" applyBorder="1" applyAlignment="1">
      <alignment horizontal="center" vertical="center" wrapText="1"/>
    </xf>
    <xf numFmtId="166" fontId="21" fillId="3" borderId="1" xfId="0" applyNumberFormat="1" applyFont="1" applyFill="1" applyBorder="1" applyAlignment="1">
      <alignment horizontal="center" vertical="center"/>
    </xf>
    <xf numFmtId="0" fontId="11" fillId="2" borderId="0" xfId="0" applyFont="1" applyFill="1" applyAlignment="1">
      <alignment vertical="center"/>
    </xf>
    <xf numFmtId="0" fontId="21" fillId="4" borderId="1" xfId="0" applyFont="1" applyFill="1" applyBorder="1" applyAlignment="1">
      <alignment horizontal="center" vertical="center" wrapText="1"/>
    </xf>
    <xf numFmtId="166" fontId="21" fillId="4" borderId="1" xfId="0" applyNumberFormat="1" applyFont="1" applyFill="1" applyBorder="1" applyAlignment="1">
      <alignment horizontal="center" vertical="center" wrapText="1"/>
    </xf>
    <xf numFmtId="166" fontId="21" fillId="3" borderId="1" xfId="0" applyNumberFormat="1" applyFont="1" applyFill="1" applyBorder="1" applyAlignment="1">
      <alignment vertical="center" wrapText="1"/>
    </xf>
    <xf numFmtId="166" fontId="21" fillId="3" borderId="1" xfId="0" applyNumberFormat="1" applyFont="1" applyFill="1" applyBorder="1" applyAlignment="1">
      <alignment horizontal="center" vertical="center" wrapText="1"/>
    </xf>
    <xf numFmtId="0" fontId="14" fillId="0" borderId="0" xfId="0" applyFont="1" applyAlignment="1">
      <alignment horizontal="left"/>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0" xfId="0" applyFont="1" applyAlignment="1">
      <alignment horizontal="center" vertical="center"/>
    </xf>
    <xf numFmtId="0" fontId="18" fillId="0" borderId="0" xfId="0" applyFont="1" applyAlignment="1">
      <alignment horizont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xf>
    <xf numFmtId="0" fontId="4" fillId="3" borderId="3" xfId="0" applyFont="1" applyFill="1" applyBorder="1" applyAlignment="1">
      <alignment horizontal="left" wrapText="1"/>
    </xf>
    <xf numFmtId="0" fontId="4" fillId="3" borderId="3" xfId="0" applyFont="1" applyFill="1" applyBorder="1" applyAlignment="1">
      <alignment horizontal="left"/>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3" borderId="0" xfId="0" applyFont="1" applyFill="1" applyAlignment="1">
      <alignment horizontal="left"/>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3" borderId="0" xfId="0" applyFont="1" applyFill="1" applyAlignment="1">
      <alignment horizontal="center" vertical="center"/>
    </xf>
    <xf numFmtId="0" fontId="5" fillId="3" borderId="0" xfId="0" applyFont="1" applyFill="1" applyAlignment="1">
      <alignment horizont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0" borderId="1" xfId="0" applyFont="1" applyBorder="1" applyAlignment="1">
      <alignment horizontal="center" vertical="center"/>
    </xf>
    <xf numFmtId="0" fontId="2" fillId="0" borderId="1" xfId="0" applyFont="1" applyBorder="1" applyAlignment="1">
      <alignment horizontal="left" vertical="center" wrapText="1"/>
    </xf>
    <xf numFmtId="0" fontId="4" fillId="0" borderId="3" xfId="0" applyFont="1" applyBorder="1" applyAlignment="1">
      <alignment horizontal="left" wrapText="1"/>
    </xf>
    <xf numFmtId="0" fontId="4" fillId="0" borderId="9" xfId="0" applyFont="1" applyBorder="1" applyAlignment="1">
      <alignment horizontal="left" wrapText="1"/>
    </xf>
    <xf numFmtId="0" fontId="2" fillId="0" borderId="0" xfId="0" applyFont="1" applyAlignment="1">
      <alignment horizontal="left"/>
    </xf>
    <xf numFmtId="0" fontId="5" fillId="0" borderId="0" xfId="0" applyFont="1" applyAlignment="1">
      <alignment horizontal="center"/>
    </xf>
    <xf numFmtId="0" fontId="5" fillId="0" borderId="0" xfId="0" applyFont="1" applyAlignment="1">
      <alignment horizontal="center" vertical="center"/>
    </xf>
    <xf numFmtId="0" fontId="4" fillId="0" borderId="0" xfId="0" applyFont="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4" fillId="0" borderId="3" xfId="0" applyFont="1" applyBorder="1" applyAlignment="1">
      <alignment horizontal="left"/>
    </xf>
    <xf numFmtId="0" fontId="10" fillId="0" borderId="1" xfId="0" applyFont="1" applyBorder="1" applyAlignment="1">
      <alignment horizontal="left" vertical="center" wrapText="1"/>
    </xf>
    <xf numFmtId="0" fontId="2" fillId="0" borderId="1" xfId="0" applyFont="1" applyBorder="1" applyAlignment="1">
      <alignment horizontal="left" vertical="center"/>
    </xf>
    <xf numFmtId="0" fontId="8" fillId="0" borderId="1"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0000FF"/>
      <color rgb="FF03F163"/>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11</xdr:col>
      <xdr:colOff>95252</xdr:colOff>
      <xdr:row>1</xdr:row>
      <xdr:rowOff>135065</xdr:rowOff>
    </xdr:from>
    <xdr:to>
      <xdr:col>24</xdr:col>
      <xdr:colOff>213502</xdr:colOff>
      <xdr:row>17</xdr:row>
      <xdr:rowOff>234044</xdr:rowOff>
    </xdr:to>
    <xdr:pic>
      <xdr:nvPicPr>
        <xdr:cNvPr id="3" name="Picture 2">
          <a:extLst>
            <a:ext uri="{FF2B5EF4-FFF2-40B4-BE49-F238E27FC236}">
              <a16:creationId xmlns:a16="http://schemas.microsoft.com/office/drawing/2014/main" id="{0B805208-9F1B-4C9F-B9B9-D6C19F4362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61823" y="543279"/>
          <a:ext cx="8962893" cy="8494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224;i%20&#272;&#7863;t/Downloads/1.%20%20Bi&#7875;u%20c&#225;c%20tuy&#7871;n%20&#273;&#432;&#7901;ng,%20ph&#7889;%20v&#224;%20CTCC%20%20(ho&#224;n%20ch&#7881;nh%20sau%20h&#7885;p%20ng&#224;y%20%208-8-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PL1-07 tuyến QL,TL"/>
      <sheetName val="PL3 đường, phố thuộc HĐND TP"/>
      <sheetName val="PL2 CT công cộng"/>
    </sheetNames>
    <sheetDataSet>
      <sheetData sheetId="0"/>
      <sheetData sheetId="1">
        <row r="15">
          <cell r="A15">
            <v>8</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
  <sheetViews>
    <sheetView tabSelected="1" zoomScale="70" zoomScaleNormal="70" workbookViewId="0">
      <selection activeCell="G8" sqref="G8"/>
    </sheetView>
  </sheetViews>
  <sheetFormatPr defaultColWidth="9" defaultRowHeight="18" x14ac:dyDescent="0.4"/>
  <cols>
    <col min="1" max="1" width="4.9140625" style="129" customWidth="1"/>
    <col min="2" max="2" width="16.08203125" style="129" customWidth="1"/>
    <col min="3" max="3" width="15" style="129" customWidth="1"/>
    <col min="4" max="4" width="17.5" style="129" customWidth="1"/>
    <col min="5" max="5" width="8.5" style="129" customWidth="1"/>
    <col min="6" max="6" width="7.9140625" style="129" customWidth="1"/>
    <col min="7" max="7" width="10.58203125" style="129" customWidth="1"/>
    <col min="8" max="8" width="28.6640625" style="129" customWidth="1"/>
    <col min="9" max="9" width="22.58203125" style="129" customWidth="1"/>
    <col min="10" max="10" width="15.58203125" style="128" customWidth="1"/>
    <col min="11" max="11" width="19.6640625" style="128" customWidth="1"/>
    <col min="12" max="12" width="19.9140625" style="132" customWidth="1"/>
    <col min="13" max="13" width="21.08203125" style="132" customWidth="1"/>
    <col min="14" max="16384" width="9" style="132"/>
  </cols>
  <sheetData>
    <row r="1" spans="1:12" s="130" customFormat="1" ht="37.5" customHeight="1" x14ac:dyDescent="0.4">
      <c r="A1" s="158" t="s">
        <v>610</v>
      </c>
      <c r="B1" s="158"/>
      <c r="C1" s="158"/>
      <c r="D1" s="158"/>
      <c r="E1" s="128"/>
      <c r="F1" s="128"/>
      <c r="G1" s="128"/>
      <c r="H1" s="129"/>
      <c r="I1" s="128"/>
      <c r="K1" s="145" t="s">
        <v>580</v>
      </c>
      <c r="L1" s="145"/>
    </row>
    <row r="2" spans="1:12" s="130" customFormat="1" ht="18" customHeight="1" x14ac:dyDescent="0.35">
      <c r="A2" s="165" t="s">
        <v>0</v>
      </c>
      <c r="B2" s="165"/>
      <c r="C2" s="165"/>
      <c r="D2" s="165"/>
      <c r="E2" s="165"/>
      <c r="F2" s="165"/>
      <c r="G2" s="165"/>
      <c r="H2" s="165"/>
      <c r="I2" s="165"/>
      <c r="J2" s="165"/>
      <c r="K2" s="165"/>
    </row>
    <row r="3" spans="1:12" s="131" customFormat="1" ht="37.5" customHeight="1" x14ac:dyDescent="0.35">
      <c r="A3" s="161" t="s">
        <v>607</v>
      </c>
      <c r="B3" s="161"/>
      <c r="C3" s="161"/>
      <c r="D3" s="161"/>
      <c r="E3" s="161"/>
      <c r="F3" s="161"/>
      <c r="G3" s="161"/>
      <c r="H3" s="161"/>
      <c r="I3" s="161"/>
      <c r="J3" s="161"/>
      <c r="K3" s="161"/>
    </row>
    <row r="4" spans="1:12" ht="27.75" customHeight="1" x14ac:dyDescent="0.35">
      <c r="A4" s="162" t="s">
        <v>606</v>
      </c>
      <c r="B4" s="162"/>
      <c r="C4" s="162"/>
      <c r="D4" s="162"/>
      <c r="E4" s="162"/>
      <c r="F4" s="162"/>
      <c r="G4" s="162"/>
      <c r="H4" s="162"/>
      <c r="I4" s="162"/>
      <c r="J4" s="162"/>
      <c r="K4" s="162"/>
    </row>
    <row r="5" spans="1:12" s="130" customFormat="1" x14ac:dyDescent="0.4">
      <c r="A5" s="128"/>
      <c r="B5" s="133"/>
      <c r="C5" s="128"/>
      <c r="D5" s="128"/>
      <c r="E5" s="128"/>
      <c r="F5" s="128"/>
      <c r="G5" s="128"/>
      <c r="H5" s="129"/>
      <c r="I5" s="128"/>
      <c r="J5" s="128"/>
      <c r="K5" s="128"/>
    </row>
    <row r="6" spans="1:12" s="130" customFormat="1" ht="39" customHeight="1" x14ac:dyDescent="0.35">
      <c r="A6" s="159" t="s">
        <v>1</v>
      </c>
      <c r="B6" s="160" t="s">
        <v>2</v>
      </c>
      <c r="C6" s="159" t="s">
        <v>3</v>
      </c>
      <c r="D6" s="159"/>
      <c r="E6" s="159" t="s">
        <v>4</v>
      </c>
      <c r="F6" s="159"/>
      <c r="G6" s="160" t="s">
        <v>5</v>
      </c>
      <c r="H6" s="160" t="s">
        <v>6</v>
      </c>
      <c r="I6" s="159" t="s">
        <v>197</v>
      </c>
      <c r="J6" s="163" t="s">
        <v>493</v>
      </c>
      <c r="K6" s="159" t="s">
        <v>7</v>
      </c>
    </row>
    <row r="7" spans="1:12" s="130" customFormat="1" ht="100.5" customHeight="1" x14ac:dyDescent="0.35">
      <c r="A7" s="159"/>
      <c r="B7" s="160"/>
      <c r="C7" s="134" t="s">
        <v>8</v>
      </c>
      <c r="D7" s="135" t="s">
        <v>141</v>
      </c>
      <c r="E7" s="135" t="s">
        <v>9</v>
      </c>
      <c r="F7" s="135" t="s">
        <v>10</v>
      </c>
      <c r="G7" s="160"/>
      <c r="H7" s="159"/>
      <c r="I7" s="159"/>
      <c r="J7" s="164"/>
      <c r="K7" s="159"/>
    </row>
    <row r="8" spans="1:12" s="130" customFormat="1" ht="121.75" customHeight="1" x14ac:dyDescent="0.35">
      <c r="A8" s="136">
        <v>1</v>
      </c>
      <c r="B8" s="139" t="s">
        <v>12</v>
      </c>
      <c r="C8" s="140" t="s">
        <v>28</v>
      </c>
      <c r="D8" s="140" t="s">
        <v>252</v>
      </c>
      <c r="E8" s="140">
        <v>0.62</v>
      </c>
      <c r="F8" s="140">
        <v>12</v>
      </c>
      <c r="G8" s="140" t="s">
        <v>13</v>
      </c>
      <c r="H8" s="140" t="s">
        <v>608</v>
      </c>
      <c r="I8" s="140" t="s">
        <v>609</v>
      </c>
      <c r="J8" s="137" t="s">
        <v>604</v>
      </c>
      <c r="K8" s="138"/>
    </row>
    <row r="9" spans="1:12" s="143" customFormat="1" ht="21.75" customHeight="1" x14ac:dyDescent="0.4">
      <c r="A9" s="141"/>
      <c r="B9" s="141" t="s">
        <v>605</v>
      </c>
      <c r="C9" s="141"/>
      <c r="D9" s="141"/>
      <c r="E9" s="141"/>
      <c r="F9" s="141"/>
      <c r="G9" s="141"/>
      <c r="H9" s="141"/>
      <c r="I9" s="141"/>
      <c r="J9" s="142"/>
      <c r="K9" s="142"/>
    </row>
    <row r="12" spans="1:12" hidden="1" x14ac:dyDescent="0.4">
      <c r="C12" s="129" t="s">
        <v>494</v>
      </c>
      <c r="D12" s="129" t="s">
        <v>495</v>
      </c>
    </row>
  </sheetData>
  <mergeCells count="13">
    <mergeCell ref="G6:G7"/>
    <mergeCell ref="A3:K3"/>
    <mergeCell ref="A4:K4"/>
    <mergeCell ref="K6:K7"/>
    <mergeCell ref="J6:J7"/>
    <mergeCell ref="H6:H7"/>
    <mergeCell ref="I6:I7"/>
    <mergeCell ref="A1:D1"/>
    <mergeCell ref="A6:A7"/>
    <mergeCell ref="B6:B7"/>
    <mergeCell ref="C6:D6"/>
    <mergeCell ref="E6:F6"/>
    <mergeCell ref="A2:K2"/>
  </mergeCells>
  <pageMargins left="0.2" right="0.3" top="0.25" bottom="0.25" header="0.3" footer="0.3"/>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6"/>
  <sheetViews>
    <sheetView topLeftCell="A82" zoomScale="70" zoomScaleNormal="70" workbookViewId="0">
      <selection activeCell="J45" sqref="J45"/>
    </sheetView>
  </sheetViews>
  <sheetFormatPr defaultColWidth="9" defaultRowHeight="16.5" x14ac:dyDescent="0.35"/>
  <cols>
    <col min="1" max="1" width="4.9140625" style="86" customWidth="1"/>
    <col min="2" max="2" width="21.6640625" style="96" customWidth="1"/>
    <col min="3" max="3" width="17" style="86" customWidth="1"/>
    <col min="4" max="4" width="12.58203125" style="86" customWidth="1"/>
    <col min="5" max="5" width="7.9140625" style="86" customWidth="1"/>
    <col min="6" max="6" width="7.4140625" style="72" customWidth="1"/>
    <col min="7" max="7" width="7.9140625" style="72" customWidth="1"/>
    <col min="8" max="8" width="8.6640625" style="125" customWidth="1"/>
    <col min="9" max="9" width="11.08203125" style="86" customWidth="1"/>
    <col min="10" max="10" width="25.58203125" style="91" customWidth="1"/>
    <col min="11" max="11" width="29.58203125" style="86" customWidth="1"/>
    <col min="12" max="12" width="26.08203125" style="93" customWidth="1"/>
    <col min="13" max="13" width="41.6640625" style="93" customWidth="1"/>
    <col min="14" max="16384" width="9" style="88"/>
  </cols>
  <sheetData>
    <row r="1" spans="1:15" x14ac:dyDescent="0.35">
      <c r="A1" s="176" t="s">
        <v>142</v>
      </c>
      <c r="B1" s="176"/>
      <c r="C1" s="176"/>
      <c r="D1" s="176"/>
      <c r="M1" s="92" t="s">
        <v>581</v>
      </c>
    </row>
    <row r="2" spans="1:15" ht="10.5" customHeight="1" x14ac:dyDescent="0.35">
      <c r="A2" s="94"/>
      <c r="B2" s="124"/>
      <c r="C2" s="124"/>
      <c r="D2" s="94"/>
      <c r="K2" s="92"/>
    </row>
    <row r="3" spans="1:15" s="90" customFormat="1" ht="18" x14ac:dyDescent="0.4">
      <c r="A3" s="180" t="s">
        <v>0</v>
      </c>
      <c r="B3" s="180"/>
      <c r="C3" s="180"/>
      <c r="D3" s="180"/>
      <c r="E3" s="180"/>
      <c r="F3" s="180"/>
      <c r="G3" s="180"/>
      <c r="H3" s="180"/>
      <c r="I3" s="180"/>
      <c r="J3" s="180"/>
      <c r="K3" s="180"/>
      <c r="L3" s="180"/>
      <c r="M3" s="180"/>
    </row>
    <row r="4" spans="1:15" s="95" customFormat="1" ht="24.75" customHeight="1" x14ac:dyDescent="0.35">
      <c r="A4" s="179" t="s">
        <v>585</v>
      </c>
      <c r="B4" s="179"/>
      <c r="C4" s="179"/>
      <c r="D4" s="179"/>
      <c r="E4" s="179"/>
      <c r="F4" s="179"/>
      <c r="G4" s="179"/>
      <c r="H4" s="179"/>
      <c r="I4" s="179"/>
      <c r="J4" s="179"/>
      <c r="K4" s="179"/>
      <c r="L4" s="179"/>
      <c r="M4" s="179"/>
    </row>
    <row r="5" spans="1:15" s="132" customFormat="1" ht="27.75" customHeight="1" x14ac:dyDescent="0.35">
      <c r="A5" s="162" t="s">
        <v>591</v>
      </c>
      <c r="B5" s="162"/>
      <c r="C5" s="162"/>
      <c r="D5" s="162"/>
      <c r="E5" s="162"/>
      <c r="F5" s="162"/>
      <c r="G5" s="162"/>
      <c r="H5" s="162"/>
      <c r="I5" s="162"/>
      <c r="J5" s="162"/>
      <c r="K5" s="162"/>
      <c r="L5" s="162"/>
      <c r="M5" s="162"/>
      <c r="N5" s="162"/>
    </row>
    <row r="6" spans="1:15" ht="21.75" customHeight="1" x14ac:dyDescent="0.35"/>
    <row r="7" spans="1:15" s="70" customFormat="1" ht="38.25" customHeight="1" x14ac:dyDescent="0.35">
      <c r="A7" s="177" t="s">
        <v>1</v>
      </c>
      <c r="B7" s="178" t="s">
        <v>2</v>
      </c>
      <c r="C7" s="177" t="s">
        <v>3</v>
      </c>
      <c r="D7" s="177"/>
      <c r="E7" s="178" t="s">
        <v>522</v>
      </c>
      <c r="F7" s="177"/>
      <c r="G7" s="178" t="s">
        <v>523</v>
      </c>
      <c r="H7" s="177"/>
      <c r="I7" s="178" t="s">
        <v>5</v>
      </c>
      <c r="J7" s="178" t="s">
        <v>6</v>
      </c>
      <c r="K7" s="177" t="s">
        <v>197</v>
      </c>
      <c r="L7" s="182" t="s">
        <v>7</v>
      </c>
      <c r="M7" s="181" t="s">
        <v>521</v>
      </c>
    </row>
    <row r="8" spans="1:15" s="70" customFormat="1" ht="57.75" customHeight="1" x14ac:dyDescent="0.35">
      <c r="A8" s="177"/>
      <c r="B8" s="178"/>
      <c r="C8" s="123" t="s">
        <v>8</v>
      </c>
      <c r="D8" s="117" t="s">
        <v>141</v>
      </c>
      <c r="E8" s="117" t="s">
        <v>9</v>
      </c>
      <c r="F8" s="117" t="s">
        <v>10</v>
      </c>
      <c r="G8" s="117" t="s">
        <v>9</v>
      </c>
      <c r="H8" s="117" t="s">
        <v>10</v>
      </c>
      <c r="I8" s="178"/>
      <c r="J8" s="177"/>
      <c r="K8" s="177"/>
      <c r="L8" s="182"/>
      <c r="M8" s="182"/>
    </row>
    <row r="9" spans="1:15" s="97" customFormat="1" ht="28.5" customHeight="1" x14ac:dyDescent="0.35">
      <c r="A9" s="111" t="s">
        <v>438</v>
      </c>
      <c r="B9" s="173" t="s">
        <v>574</v>
      </c>
      <c r="C9" s="175"/>
      <c r="D9" s="115"/>
      <c r="E9" s="113"/>
      <c r="F9" s="114"/>
      <c r="G9" s="114"/>
      <c r="H9" s="112"/>
      <c r="I9" s="112"/>
      <c r="J9" s="112"/>
      <c r="K9" s="112"/>
      <c r="L9" s="112"/>
      <c r="M9" s="116"/>
      <c r="O9" s="117"/>
    </row>
    <row r="10" spans="1:15" s="70" customFormat="1" ht="28.5" customHeight="1" x14ac:dyDescent="0.35">
      <c r="A10" s="117" t="s">
        <v>14</v>
      </c>
      <c r="B10" s="172" t="s">
        <v>569</v>
      </c>
      <c r="C10" s="172"/>
      <c r="D10" s="172"/>
      <c r="E10" s="172"/>
      <c r="F10" s="172"/>
      <c r="G10" s="121"/>
      <c r="H10" s="117"/>
      <c r="I10" s="117"/>
      <c r="J10" s="64"/>
      <c r="K10" s="117"/>
      <c r="L10" s="98"/>
      <c r="M10" s="71"/>
    </row>
    <row r="11" spans="1:15" s="70" customFormat="1" ht="126.75" customHeight="1" x14ac:dyDescent="0.35">
      <c r="A11" s="99">
        <v>1</v>
      </c>
      <c r="B11" s="66" t="s">
        <v>289</v>
      </c>
      <c r="C11" s="65" t="s">
        <v>309</v>
      </c>
      <c r="D11" s="65" t="s">
        <v>290</v>
      </c>
      <c r="E11" s="65">
        <v>0.8</v>
      </c>
      <c r="F11" s="68">
        <v>8</v>
      </c>
      <c r="G11" s="65">
        <v>0.8</v>
      </c>
      <c r="H11" s="69">
        <v>8</v>
      </c>
      <c r="I11" s="65" t="s">
        <v>149</v>
      </c>
      <c r="J11" s="65" t="s">
        <v>178</v>
      </c>
      <c r="K11" s="69" t="s">
        <v>389</v>
      </c>
      <c r="L11" s="65"/>
      <c r="M11" s="98" t="s">
        <v>538</v>
      </c>
    </row>
    <row r="12" spans="1:15" s="70" customFormat="1" ht="118.5" customHeight="1" x14ac:dyDescent="0.35">
      <c r="A12" s="99">
        <v>2</v>
      </c>
      <c r="B12" s="66" t="s">
        <v>256</v>
      </c>
      <c r="C12" s="65" t="s">
        <v>257</v>
      </c>
      <c r="D12" s="65" t="s">
        <v>31</v>
      </c>
      <c r="E12" s="65">
        <v>0.66</v>
      </c>
      <c r="F12" s="68">
        <v>27</v>
      </c>
      <c r="G12" s="65">
        <v>0.66</v>
      </c>
      <c r="H12" s="69">
        <v>15</v>
      </c>
      <c r="I12" s="65" t="s">
        <v>148</v>
      </c>
      <c r="J12" s="65" t="s">
        <v>181</v>
      </c>
      <c r="K12" s="65" t="s">
        <v>258</v>
      </c>
      <c r="L12" s="100" t="s">
        <v>506</v>
      </c>
      <c r="M12" s="98" t="s">
        <v>538</v>
      </c>
    </row>
    <row r="13" spans="1:15" s="70" customFormat="1" ht="123" customHeight="1" x14ac:dyDescent="0.35">
      <c r="A13" s="99">
        <v>3</v>
      </c>
      <c r="B13" s="66" t="s">
        <v>262</v>
      </c>
      <c r="C13" s="65" t="s">
        <v>263</v>
      </c>
      <c r="D13" s="65" t="s">
        <v>264</v>
      </c>
      <c r="E13" s="65">
        <v>0.64</v>
      </c>
      <c r="F13" s="68">
        <v>24</v>
      </c>
      <c r="G13" s="65">
        <v>0.64</v>
      </c>
      <c r="H13" s="69">
        <v>12</v>
      </c>
      <c r="I13" s="65" t="s">
        <v>148</v>
      </c>
      <c r="J13" s="65" t="s">
        <v>185</v>
      </c>
      <c r="K13" s="65" t="s">
        <v>265</v>
      </c>
      <c r="L13" s="100" t="s">
        <v>505</v>
      </c>
      <c r="M13" s="98" t="s">
        <v>538</v>
      </c>
    </row>
    <row r="14" spans="1:15" s="70" customFormat="1" ht="131.25" customHeight="1" x14ac:dyDescent="0.35">
      <c r="A14" s="99">
        <v>4</v>
      </c>
      <c r="B14" s="66" t="s">
        <v>266</v>
      </c>
      <c r="C14" s="65" t="s">
        <v>267</v>
      </c>
      <c r="D14" s="65" t="s">
        <v>268</v>
      </c>
      <c r="E14" s="65">
        <v>0.65</v>
      </c>
      <c r="F14" s="68">
        <v>24</v>
      </c>
      <c r="G14" s="65">
        <v>0.65</v>
      </c>
      <c r="H14" s="69">
        <v>12</v>
      </c>
      <c r="I14" s="65" t="s">
        <v>148</v>
      </c>
      <c r="J14" s="65" t="s">
        <v>182</v>
      </c>
      <c r="K14" s="65" t="s">
        <v>33</v>
      </c>
      <c r="L14" s="100" t="s">
        <v>499</v>
      </c>
      <c r="M14" s="98" t="s">
        <v>538</v>
      </c>
    </row>
    <row r="15" spans="1:15" s="70" customFormat="1" ht="104.25" customHeight="1" x14ac:dyDescent="0.35">
      <c r="A15" s="99">
        <v>5</v>
      </c>
      <c r="B15" s="66" t="s">
        <v>259</v>
      </c>
      <c r="C15" s="65" t="s">
        <v>260</v>
      </c>
      <c r="D15" s="65" t="s">
        <v>261</v>
      </c>
      <c r="E15" s="65">
        <v>0.35</v>
      </c>
      <c r="F15" s="68">
        <v>8</v>
      </c>
      <c r="G15" s="65">
        <v>0.35</v>
      </c>
      <c r="H15" s="69">
        <v>8</v>
      </c>
      <c r="I15" s="65" t="s">
        <v>148</v>
      </c>
      <c r="J15" s="65" t="s">
        <v>181</v>
      </c>
      <c r="K15" s="65" t="s">
        <v>32</v>
      </c>
      <c r="L15" s="98" t="s">
        <v>539</v>
      </c>
      <c r="M15" s="98" t="s">
        <v>538</v>
      </c>
    </row>
    <row r="16" spans="1:15" s="70" customFormat="1" ht="120" customHeight="1" x14ac:dyDescent="0.35">
      <c r="A16" s="99">
        <v>6</v>
      </c>
      <c r="B16" s="66" t="s">
        <v>283</v>
      </c>
      <c r="C16" s="89" t="s">
        <v>386</v>
      </c>
      <c r="D16" s="65" t="s">
        <v>166</v>
      </c>
      <c r="E16" s="64">
        <v>0.3</v>
      </c>
      <c r="F16" s="67">
        <v>6</v>
      </c>
      <c r="G16" s="64">
        <v>0.3</v>
      </c>
      <c r="H16" s="126">
        <v>6</v>
      </c>
      <c r="I16" s="65" t="s">
        <v>148</v>
      </c>
      <c r="J16" s="65" t="s">
        <v>187</v>
      </c>
      <c r="K16" s="65" t="s">
        <v>282</v>
      </c>
      <c r="L16" s="98" t="s">
        <v>540</v>
      </c>
      <c r="M16" s="98" t="s">
        <v>538</v>
      </c>
    </row>
    <row r="17" spans="1:13" s="70" customFormat="1" ht="102.75" customHeight="1" x14ac:dyDescent="0.35">
      <c r="A17" s="99">
        <v>7</v>
      </c>
      <c r="B17" s="66" t="s">
        <v>269</v>
      </c>
      <c r="C17" s="65" t="s">
        <v>270</v>
      </c>
      <c r="D17" s="65" t="s">
        <v>261</v>
      </c>
      <c r="E17" s="65">
        <v>0.35</v>
      </c>
      <c r="F17" s="68">
        <v>8</v>
      </c>
      <c r="G17" s="65">
        <v>0.35</v>
      </c>
      <c r="H17" s="69">
        <v>8</v>
      </c>
      <c r="I17" s="65" t="s">
        <v>148</v>
      </c>
      <c r="J17" s="65" t="s">
        <v>183</v>
      </c>
      <c r="K17" s="65" t="s">
        <v>34</v>
      </c>
      <c r="L17" s="98" t="s">
        <v>539</v>
      </c>
      <c r="M17" s="98" t="s">
        <v>538</v>
      </c>
    </row>
    <row r="18" spans="1:13" s="70" customFormat="1" ht="114" customHeight="1" x14ac:dyDescent="0.35">
      <c r="A18" s="99">
        <v>8</v>
      </c>
      <c r="B18" s="66" t="s">
        <v>37</v>
      </c>
      <c r="C18" s="65" t="s">
        <v>312</v>
      </c>
      <c r="D18" s="65" t="s">
        <v>38</v>
      </c>
      <c r="E18" s="64">
        <v>0.3</v>
      </c>
      <c r="F18" s="67">
        <v>6</v>
      </c>
      <c r="G18" s="64">
        <v>0.3</v>
      </c>
      <c r="H18" s="126">
        <v>6</v>
      </c>
      <c r="I18" s="65" t="s">
        <v>148</v>
      </c>
      <c r="J18" s="65" t="s">
        <v>187</v>
      </c>
      <c r="K18" s="65" t="s">
        <v>287</v>
      </c>
      <c r="L18" s="98" t="s">
        <v>540</v>
      </c>
      <c r="M18" s="98" t="s">
        <v>538</v>
      </c>
    </row>
    <row r="19" spans="1:13" s="70" customFormat="1" ht="87" customHeight="1" x14ac:dyDescent="0.35">
      <c r="A19" s="99">
        <v>9</v>
      </c>
      <c r="B19" s="66" t="s">
        <v>288</v>
      </c>
      <c r="C19" s="65" t="s">
        <v>432</v>
      </c>
      <c r="D19" s="65" t="s">
        <v>419</v>
      </c>
      <c r="E19" s="64">
        <v>0.15</v>
      </c>
      <c r="F19" s="67">
        <v>7</v>
      </c>
      <c r="G19" s="64">
        <v>0.15</v>
      </c>
      <c r="H19" s="126">
        <v>7</v>
      </c>
      <c r="I19" s="65" t="s">
        <v>148</v>
      </c>
      <c r="J19" s="65" t="s">
        <v>188</v>
      </c>
      <c r="K19" s="65" t="s">
        <v>388</v>
      </c>
      <c r="L19" s="98" t="s">
        <v>541</v>
      </c>
      <c r="M19" s="98" t="s">
        <v>538</v>
      </c>
    </row>
    <row r="20" spans="1:13" s="70" customFormat="1" ht="105" customHeight="1" x14ac:dyDescent="0.35">
      <c r="A20" s="99">
        <v>10</v>
      </c>
      <c r="B20" s="66" t="s">
        <v>425</v>
      </c>
      <c r="C20" s="65" t="s">
        <v>290</v>
      </c>
      <c r="D20" s="65" t="s">
        <v>289</v>
      </c>
      <c r="E20" s="64">
        <v>0.3</v>
      </c>
      <c r="F20" s="67">
        <v>6</v>
      </c>
      <c r="G20" s="64">
        <v>0.3</v>
      </c>
      <c r="H20" s="126">
        <v>6</v>
      </c>
      <c r="I20" s="65" t="s">
        <v>429</v>
      </c>
      <c r="J20" s="65" t="s">
        <v>391</v>
      </c>
      <c r="K20" s="65" t="s">
        <v>291</v>
      </c>
      <c r="L20" s="98" t="s">
        <v>540</v>
      </c>
      <c r="M20" s="98" t="s">
        <v>538</v>
      </c>
    </row>
    <row r="21" spans="1:13" s="70" customFormat="1" ht="81" customHeight="1" x14ac:dyDescent="0.35">
      <c r="A21" s="99">
        <v>11</v>
      </c>
      <c r="B21" s="66" t="s">
        <v>426</v>
      </c>
      <c r="C21" s="65" t="s">
        <v>394</v>
      </c>
      <c r="D21" s="65" t="s">
        <v>392</v>
      </c>
      <c r="E21" s="64">
        <v>0.22</v>
      </c>
      <c r="F21" s="67">
        <v>6</v>
      </c>
      <c r="G21" s="64">
        <v>0.22</v>
      </c>
      <c r="H21" s="126">
        <v>6</v>
      </c>
      <c r="I21" s="65" t="s">
        <v>148</v>
      </c>
      <c r="J21" s="65" t="s">
        <v>393</v>
      </c>
      <c r="K21" s="65" t="s">
        <v>395</v>
      </c>
      <c r="L21" s="98" t="s">
        <v>542</v>
      </c>
      <c r="M21" s="98" t="s">
        <v>538</v>
      </c>
    </row>
    <row r="22" spans="1:13" s="70" customFormat="1" ht="90.75" customHeight="1" x14ac:dyDescent="0.35">
      <c r="A22" s="99">
        <v>12</v>
      </c>
      <c r="B22" s="66" t="s">
        <v>369</v>
      </c>
      <c r="C22" s="65" t="s">
        <v>290</v>
      </c>
      <c r="D22" s="65" t="s">
        <v>394</v>
      </c>
      <c r="E22" s="64">
        <v>0.2</v>
      </c>
      <c r="F22" s="67">
        <v>6</v>
      </c>
      <c r="G22" s="64">
        <v>0.2</v>
      </c>
      <c r="H22" s="126">
        <v>6</v>
      </c>
      <c r="I22" s="65" t="s">
        <v>148</v>
      </c>
      <c r="J22" s="65" t="s">
        <v>391</v>
      </c>
      <c r="K22" s="65" t="s">
        <v>292</v>
      </c>
      <c r="L22" s="98" t="s">
        <v>543</v>
      </c>
      <c r="M22" s="98" t="s">
        <v>538</v>
      </c>
    </row>
    <row r="23" spans="1:13" s="70" customFormat="1" ht="127.5" customHeight="1" x14ac:dyDescent="0.35">
      <c r="A23" s="99">
        <v>13</v>
      </c>
      <c r="B23" s="66" t="s">
        <v>271</v>
      </c>
      <c r="C23" s="65" t="s">
        <v>272</v>
      </c>
      <c r="D23" s="65" t="s">
        <v>35</v>
      </c>
      <c r="E23" s="77">
        <v>0.26</v>
      </c>
      <c r="F23" s="81">
        <v>24</v>
      </c>
      <c r="G23" s="77">
        <v>0.26</v>
      </c>
      <c r="H23" s="101">
        <v>12</v>
      </c>
      <c r="I23" s="65" t="s">
        <v>148</v>
      </c>
      <c r="J23" s="65" t="s">
        <v>184</v>
      </c>
      <c r="K23" s="65" t="s">
        <v>273</v>
      </c>
      <c r="L23" s="100" t="s">
        <v>507</v>
      </c>
      <c r="M23" s="98" t="s">
        <v>538</v>
      </c>
    </row>
    <row r="24" spans="1:13" s="70" customFormat="1" ht="102.75" customHeight="1" x14ac:dyDescent="0.35">
      <c r="A24" s="99">
        <v>14</v>
      </c>
      <c r="B24" s="66" t="s">
        <v>274</v>
      </c>
      <c r="C24" s="65" t="s">
        <v>275</v>
      </c>
      <c r="D24" s="65" t="s">
        <v>276</v>
      </c>
      <c r="E24" s="64">
        <v>0.22</v>
      </c>
      <c r="F24" s="67">
        <v>27</v>
      </c>
      <c r="G24" s="64">
        <v>0.22</v>
      </c>
      <c r="H24" s="126">
        <v>15</v>
      </c>
      <c r="I24" s="65" t="s">
        <v>148</v>
      </c>
      <c r="J24" s="65" t="s">
        <v>277</v>
      </c>
      <c r="K24" s="65" t="s">
        <v>36</v>
      </c>
      <c r="L24" s="100" t="s">
        <v>508</v>
      </c>
      <c r="M24" s="98" t="s">
        <v>538</v>
      </c>
    </row>
    <row r="25" spans="1:13" s="70" customFormat="1" ht="104.25" customHeight="1" x14ac:dyDescent="0.35">
      <c r="A25" s="99">
        <v>15</v>
      </c>
      <c r="B25" s="66" t="s">
        <v>278</v>
      </c>
      <c r="C25" s="65" t="s">
        <v>279</v>
      </c>
      <c r="D25" s="65" t="s">
        <v>280</v>
      </c>
      <c r="E25" s="64">
        <v>0.41</v>
      </c>
      <c r="F25" s="67">
        <v>19.5</v>
      </c>
      <c r="G25" s="64">
        <v>0.41</v>
      </c>
      <c r="H25" s="126">
        <v>7.5</v>
      </c>
      <c r="I25" s="65" t="s">
        <v>148</v>
      </c>
      <c r="J25" s="65" t="s">
        <v>281</v>
      </c>
      <c r="K25" s="65" t="s">
        <v>282</v>
      </c>
      <c r="L25" s="100" t="s">
        <v>509</v>
      </c>
      <c r="M25" s="98" t="s">
        <v>538</v>
      </c>
    </row>
    <row r="26" spans="1:13" s="70" customFormat="1" ht="27.75" customHeight="1" x14ac:dyDescent="0.35">
      <c r="A26" s="117" t="s">
        <v>26</v>
      </c>
      <c r="B26" s="172" t="s">
        <v>570</v>
      </c>
      <c r="C26" s="172"/>
      <c r="D26" s="172"/>
      <c r="E26" s="172"/>
      <c r="F26" s="172"/>
      <c r="G26" s="121"/>
      <c r="H26" s="117"/>
      <c r="I26" s="117"/>
      <c r="J26" s="64"/>
      <c r="K26" s="117"/>
      <c r="L26" s="71"/>
      <c r="M26" s="101"/>
    </row>
    <row r="27" spans="1:13" s="70" customFormat="1" ht="107.25" customHeight="1" x14ac:dyDescent="0.35">
      <c r="A27" s="65">
        <v>1</v>
      </c>
      <c r="B27" s="66" t="s">
        <v>62</v>
      </c>
      <c r="C27" s="65" t="s">
        <v>29</v>
      </c>
      <c r="D27" s="65" t="s">
        <v>240</v>
      </c>
      <c r="E27" s="103">
        <v>0.2</v>
      </c>
      <c r="F27" s="68">
        <v>7</v>
      </c>
      <c r="G27" s="68"/>
      <c r="H27" s="69">
        <v>7</v>
      </c>
      <c r="I27" s="65" t="s">
        <v>145</v>
      </c>
      <c r="J27" s="65" t="s">
        <v>242</v>
      </c>
      <c r="K27" s="65" t="s">
        <v>241</v>
      </c>
      <c r="L27" s="98" t="s">
        <v>544</v>
      </c>
      <c r="M27" s="98" t="s">
        <v>538</v>
      </c>
    </row>
    <row r="28" spans="1:13" s="70" customFormat="1" ht="82.5" customHeight="1" x14ac:dyDescent="0.35">
      <c r="A28" s="65">
        <v>2</v>
      </c>
      <c r="B28" s="66" t="s">
        <v>310</v>
      </c>
      <c r="C28" s="65" t="s">
        <v>43</v>
      </c>
      <c r="D28" s="65" t="s">
        <v>44</v>
      </c>
      <c r="E28" s="65">
        <v>0.35</v>
      </c>
      <c r="F28" s="68">
        <v>6</v>
      </c>
      <c r="G28" s="68"/>
      <c r="H28" s="69">
        <v>6</v>
      </c>
      <c r="I28" s="65" t="s">
        <v>151</v>
      </c>
      <c r="J28" s="65" t="s">
        <v>399</v>
      </c>
      <c r="K28" s="65" t="s">
        <v>210</v>
      </c>
      <c r="L28" s="98" t="s">
        <v>545</v>
      </c>
      <c r="M28" s="98" t="s">
        <v>538</v>
      </c>
    </row>
    <row r="29" spans="1:13" s="70" customFormat="1" ht="35.25" customHeight="1" x14ac:dyDescent="0.35">
      <c r="A29" s="123" t="s">
        <v>39</v>
      </c>
      <c r="B29" s="172" t="s">
        <v>596</v>
      </c>
      <c r="C29" s="172"/>
      <c r="D29" s="172"/>
      <c r="E29" s="172"/>
      <c r="F29" s="172"/>
      <c r="G29" s="121"/>
      <c r="H29" s="117"/>
      <c r="I29" s="117"/>
      <c r="J29" s="64"/>
      <c r="K29" s="117"/>
      <c r="L29" s="98"/>
      <c r="M29" s="101"/>
    </row>
    <row r="30" spans="1:13" s="70" customFormat="1" ht="90" customHeight="1" x14ac:dyDescent="0.35">
      <c r="A30" s="65">
        <v>1</v>
      </c>
      <c r="B30" s="66" t="s">
        <v>71</v>
      </c>
      <c r="C30" s="65" t="s">
        <v>219</v>
      </c>
      <c r="D30" s="65" t="s">
        <v>28</v>
      </c>
      <c r="E30" s="75">
        <v>0.68</v>
      </c>
      <c r="F30" s="76">
        <v>10</v>
      </c>
      <c r="G30" s="75">
        <v>0.68</v>
      </c>
      <c r="H30" s="69">
        <v>6</v>
      </c>
      <c r="I30" s="65" t="s">
        <v>148</v>
      </c>
      <c r="J30" s="65" t="s">
        <v>405</v>
      </c>
      <c r="K30" s="65" t="s">
        <v>406</v>
      </c>
      <c r="L30" s="100" t="s">
        <v>500</v>
      </c>
      <c r="M30" s="98" t="s">
        <v>538</v>
      </c>
    </row>
    <row r="31" spans="1:13" s="70" customFormat="1" ht="102.75" customHeight="1" x14ac:dyDescent="0.35">
      <c r="A31" s="65">
        <v>2</v>
      </c>
      <c r="B31" s="66" t="s">
        <v>72</v>
      </c>
      <c r="C31" s="65" t="s">
        <v>73</v>
      </c>
      <c r="D31" s="65" t="s">
        <v>65</v>
      </c>
      <c r="E31" s="77">
        <v>0.55000000000000004</v>
      </c>
      <c r="F31" s="78">
        <v>8</v>
      </c>
      <c r="G31" s="77">
        <v>0.55000000000000004</v>
      </c>
      <c r="H31" s="69">
        <v>6</v>
      </c>
      <c r="I31" s="64" t="s">
        <v>102</v>
      </c>
      <c r="J31" s="65" t="s">
        <v>404</v>
      </c>
      <c r="K31" s="65" t="s">
        <v>407</v>
      </c>
      <c r="L31" s="100" t="s">
        <v>501</v>
      </c>
      <c r="M31" s="98" t="s">
        <v>538</v>
      </c>
    </row>
    <row r="32" spans="1:13" s="70" customFormat="1" ht="99.75" customHeight="1" x14ac:dyDescent="0.35">
      <c r="A32" s="65">
        <v>3</v>
      </c>
      <c r="B32" s="66" t="s">
        <v>76</v>
      </c>
      <c r="C32" s="65" t="s">
        <v>170</v>
      </c>
      <c r="D32" s="65" t="s">
        <v>221</v>
      </c>
      <c r="E32" s="77">
        <v>0.8</v>
      </c>
      <c r="F32" s="78">
        <v>6</v>
      </c>
      <c r="G32" s="77">
        <v>0.8</v>
      </c>
      <c r="H32" s="69">
        <v>6</v>
      </c>
      <c r="I32" s="65" t="s">
        <v>148</v>
      </c>
      <c r="J32" s="65" t="s">
        <v>222</v>
      </c>
      <c r="K32" s="65" t="s">
        <v>223</v>
      </c>
      <c r="L32" s="100" t="s">
        <v>502</v>
      </c>
      <c r="M32" s="98" t="s">
        <v>538</v>
      </c>
    </row>
    <row r="33" spans="1:14" s="70" customFormat="1" ht="119.25" customHeight="1" x14ac:dyDescent="0.35">
      <c r="A33" s="65">
        <v>4</v>
      </c>
      <c r="B33" s="66" t="s">
        <v>348</v>
      </c>
      <c r="C33" s="65" t="s">
        <v>74</v>
      </c>
      <c r="D33" s="65" t="s">
        <v>75</v>
      </c>
      <c r="E33" s="77">
        <v>0.5</v>
      </c>
      <c r="F33" s="78">
        <v>8</v>
      </c>
      <c r="G33" s="77">
        <v>0.5</v>
      </c>
      <c r="H33" s="69">
        <v>8</v>
      </c>
      <c r="I33" s="64" t="s">
        <v>147</v>
      </c>
      <c r="J33" s="65" t="s">
        <v>372</v>
      </c>
      <c r="K33" s="65" t="s">
        <v>220</v>
      </c>
      <c r="L33" s="100" t="s">
        <v>503</v>
      </c>
      <c r="M33" s="98" t="s">
        <v>538</v>
      </c>
    </row>
    <row r="34" spans="1:14" s="70" customFormat="1" ht="89.25" customHeight="1" x14ac:dyDescent="0.35">
      <c r="A34" s="65">
        <v>5</v>
      </c>
      <c r="B34" s="66" t="s">
        <v>231</v>
      </c>
      <c r="C34" s="65" t="s">
        <v>228</v>
      </c>
      <c r="D34" s="65" t="s">
        <v>229</v>
      </c>
      <c r="E34" s="77">
        <v>0.57999999999999996</v>
      </c>
      <c r="F34" s="78">
        <v>6</v>
      </c>
      <c r="G34" s="77">
        <v>0.57999999999999996</v>
      </c>
      <c r="H34" s="69">
        <v>6</v>
      </c>
      <c r="I34" s="64" t="s">
        <v>147</v>
      </c>
      <c r="J34" s="65" t="s">
        <v>372</v>
      </c>
      <c r="K34" s="65" t="s">
        <v>230</v>
      </c>
      <c r="L34" s="100" t="s">
        <v>504</v>
      </c>
      <c r="M34" s="98" t="s">
        <v>538</v>
      </c>
    </row>
    <row r="35" spans="1:14" s="70" customFormat="1" ht="102" customHeight="1" x14ac:dyDescent="0.35">
      <c r="A35" s="65">
        <v>6</v>
      </c>
      <c r="B35" s="66" t="s">
        <v>349</v>
      </c>
      <c r="C35" s="65" t="s">
        <v>232</v>
      </c>
      <c r="D35" s="65" t="s">
        <v>422</v>
      </c>
      <c r="E35" s="77">
        <v>0.2</v>
      </c>
      <c r="F35" s="78">
        <v>12</v>
      </c>
      <c r="G35" s="77">
        <v>0.2</v>
      </c>
      <c r="H35" s="126">
        <v>6</v>
      </c>
      <c r="I35" s="64" t="s">
        <v>147</v>
      </c>
      <c r="J35" s="65" t="s">
        <v>372</v>
      </c>
      <c r="K35" s="65" t="s">
        <v>233</v>
      </c>
      <c r="L35" s="65" t="s">
        <v>510</v>
      </c>
      <c r="M35" s="98" t="s">
        <v>538</v>
      </c>
    </row>
    <row r="36" spans="1:14" s="70" customFormat="1" ht="84.75" customHeight="1" x14ac:dyDescent="0.35">
      <c r="A36" s="65">
        <v>7</v>
      </c>
      <c r="B36" s="66" t="s">
        <v>351</v>
      </c>
      <c r="C36" s="65" t="s">
        <v>234</v>
      </c>
      <c r="D36" s="65" t="s">
        <v>234</v>
      </c>
      <c r="E36" s="77">
        <v>0.45</v>
      </c>
      <c r="F36" s="78">
        <v>12</v>
      </c>
      <c r="G36" s="77">
        <v>0.45</v>
      </c>
      <c r="H36" s="126">
        <v>7</v>
      </c>
      <c r="I36" s="65" t="s">
        <v>148</v>
      </c>
      <c r="J36" s="65" t="s">
        <v>372</v>
      </c>
      <c r="K36" s="65" t="s">
        <v>235</v>
      </c>
      <c r="L36" s="65" t="s">
        <v>511</v>
      </c>
      <c r="M36" s="98" t="s">
        <v>538</v>
      </c>
    </row>
    <row r="37" spans="1:14" s="119" customFormat="1" ht="102.75" customHeight="1" x14ac:dyDescent="0.35">
      <c r="A37" s="65">
        <v>8</v>
      </c>
      <c r="B37" s="147" t="s">
        <v>594</v>
      </c>
      <c r="C37" s="146" t="s">
        <v>213</v>
      </c>
      <c r="D37" s="146" t="s">
        <v>65</v>
      </c>
      <c r="E37" s="148">
        <v>0.65</v>
      </c>
      <c r="F37" s="149">
        <v>12</v>
      </c>
      <c r="G37" s="148">
        <v>0.65</v>
      </c>
      <c r="H37" s="150">
        <v>12</v>
      </c>
      <c r="I37" s="146" t="s">
        <v>145</v>
      </c>
      <c r="J37" s="146" t="s">
        <v>401</v>
      </c>
      <c r="K37" s="146" t="s">
        <v>214</v>
      </c>
      <c r="L37" s="151" t="s">
        <v>593</v>
      </c>
      <c r="M37" s="152"/>
      <c r="N37" s="153" t="s">
        <v>595</v>
      </c>
    </row>
    <row r="38" spans="1:14" s="70" customFormat="1" ht="28.5" customHeight="1" x14ac:dyDescent="0.35">
      <c r="A38" s="117" t="s">
        <v>42</v>
      </c>
      <c r="B38" s="171" t="s">
        <v>571</v>
      </c>
      <c r="C38" s="171"/>
      <c r="D38" s="171"/>
      <c r="E38" s="171"/>
      <c r="F38" s="171"/>
      <c r="G38" s="122"/>
      <c r="H38" s="123"/>
      <c r="I38" s="117"/>
      <c r="J38" s="123"/>
      <c r="K38" s="117"/>
      <c r="L38" s="71"/>
      <c r="M38" s="71"/>
    </row>
    <row r="39" spans="1:14" s="70" customFormat="1" ht="169.5" customHeight="1" x14ac:dyDescent="0.35">
      <c r="A39" s="65">
        <v>1</v>
      </c>
      <c r="B39" s="66" t="s">
        <v>94</v>
      </c>
      <c r="C39" s="65" t="s">
        <v>95</v>
      </c>
      <c r="D39" s="65" t="s">
        <v>96</v>
      </c>
      <c r="E39" s="65">
        <v>0.25</v>
      </c>
      <c r="F39" s="68">
        <v>8</v>
      </c>
      <c r="G39" s="68"/>
      <c r="H39" s="69">
        <v>8</v>
      </c>
      <c r="I39" s="65" t="s">
        <v>148</v>
      </c>
      <c r="J39" s="65" t="s">
        <v>448</v>
      </c>
      <c r="K39" s="65" t="s">
        <v>193</v>
      </c>
      <c r="L39" s="98" t="s">
        <v>546</v>
      </c>
      <c r="M39" s="98" t="s">
        <v>538</v>
      </c>
    </row>
    <row r="40" spans="1:14" s="70" customFormat="1" ht="28.5" customHeight="1" x14ac:dyDescent="0.35">
      <c r="A40" s="117" t="s">
        <v>63</v>
      </c>
      <c r="B40" s="172" t="s">
        <v>572</v>
      </c>
      <c r="C40" s="172"/>
      <c r="D40" s="172"/>
      <c r="E40" s="117"/>
      <c r="F40" s="73"/>
      <c r="G40" s="73"/>
      <c r="H40" s="117"/>
      <c r="I40" s="117"/>
      <c r="J40" s="64"/>
      <c r="K40" s="117"/>
      <c r="L40" s="102"/>
      <c r="M40" s="71"/>
    </row>
    <row r="41" spans="1:14" s="70" customFormat="1" ht="75" customHeight="1" x14ac:dyDescent="0.35">
      <c r="A41" s="65">
        <v>1</v>
      </c>
      <c r="B41" s="66" t="s">
        <v>109</v>
      </c>
      <c r="C41" s="65" t="s">
        <v>374</v>
      </c>
      <c r="D41" s="65" t="s">
        <v>106</v>
      </c>
      <c r="E41" s="65">
        <v>0.6</v>
      </c>
      <c r="F41" s="79">
        <v>6</v>
      </c>
      <c r="G41" s="79"/>
      <c r="H41" s="74">
        <v>6</v>
      </c>
      <c r="I41" s="65" t="s">
        <v>102</v>
      </c>
      <c r="J41" s="65" t="s">
        <v>155</v>
      </c>
      <c r="K41" s="65" t="s">
        <v>110</v>
      </c>
      <c r="L41" s="98" t="s">
        <v>547</v>
      </c>
      <c r="M41" s="98" t="s">
        <v>538</v>
      </c>
    </row>
    <row r="42" spans="1:14" s="70" customFormat="1" ht="28.5" customHeight="1" x14ac:dyDescent="0.35">
      <c r="A42" s="117" t="s">
        <v>77</v>
      </c>
      <c r="B42" s="172" t="s">
        <v>548</v>
      </c>
      <c r="C42" s="172"/>
      <c r="D42" s="172"/>
      <c r="E42" s="172"/>
      <c r="F42" s="172"/>
      <c r="G42" s="121"/>
      <c r="H42" s="117"/>
      <c r="I42" s="117"/>
      <c r="J42" s="117"/>
      <c r="K42" s="117"/>
      <c r="L42" s="64"/>
      <c r="M42" s="101"/>
    </row>
    <row r="43" spans="1:14" s="70" customFormat="1" ht="99.75" customHeight="1" x14ac:dyDescent="0.35">
      <c r="A43" s="65">
        <v>1</v>
      </c>
      <c r="B43" s="66" t="s">
        <v>324</v>
      </c>
      <c r="C43" s="65" t="s">
        <v>325</v>
      </c>
      <c r="D43" s="65" t="s">
        <v>414</v>
      </c>
      <c r="E43" s="65">
        <v>1.2</v>
      </c>
      <c r="F43" s="80">
        <v>10.5</v>
      </c>
      <c r="G43" s="80"/>
      <c r="H43" s="65">
        <v>6.5</v>
      </c>
      <c r="I43" s="65" t="s">
        <v>148</v>
      </c>
      <c r="J43" s="65" t="s">
        <v>379</v>
      </c>
      <c r="K43" s="65" t="s">
        <v>415</v>
      </c>
      <c r="L43" s="65" t="s">
        <v>512</v>
      </c>
      <c r="M43" s="98" t="s">
        <v>538</v>
      </c>
    </row>
    <row r="44" spans="1:14" s="70" customFormat="1" ht="30" customHeight="1" x14ac:dyDescent="0.35">
      <c r="A44" s="117" t="s">
        <v>97</v>
      </c>
      <c r="B44" s="172" t="s">
        <v>586</v>
      </c>
      <c r="C44" s="172"/>
      <c r="D44" s="172"/>
      <c r="E44" s="172"/>
      <c r="F44" s="172"/>
      <c r="G44" s="121"/>
      <c r="H44" s="117"/>
      <c r="I44" s="117"/>
      <c r="J44" s="64"/>
      <c r="K44" s="117"/>
      <c r="L44" s="71"/>
      <c r="M44" s="71"/>
    </row>
    <row r="45" spans="1:14" s="70" customFormat="1" ht="147.75" customHeight="1" x14ac:dyDescent="0.35">
      <c r="A45" s="65">
        <v>1</v>
      </c>
      <c r="B45" s="66" t="s">
        <v>138</v>
      </c>
      <c r="C45" s="65" t="s">
        <v>428</v>
      </c>
      <c r="D45" s="65" t="s">
        <v>139</v>
      </c>
      <c r="E45" s="84">
        <v>0.3</v>
      </c>
      <c r="F45" s="68">
        <v>6</v>
      </c>
      <c r="G45" s="84">
        <v>0.3</v>
      </c>
      <c r="H45" s="69">
        <v>6</v>
      </c>
      <c r="I45" s="65" t="s">
        <v>148</v>
      </c>
      <c r="J45" s="65" t="s">
        <v>140</v>
      </c>
      <c r="K45" s="75" t="s">
        <v>192</v>
      </c>
      <c r="L45" s="98" t="s">
        <v>498</v>
      </c>
      <c r="M45" s="98" t="s">
        <v>538</v>
      </c>
    </row>
    <row r="46" spans="1:14" s="70" customFormat="1" ht="51.75" customHeight="1" x14ac:dyDescent="0.35">
      <c r="A46" s="117" t="s">
        <v>111</v>
      </c>
      <c r="B46" s="172" t="s">
        <v>583</v>
      </c>
      <c r="C46" s="172"/>
      <c r="D46" s="172"/>
      <c r="E46" s="172"/>
      <c r="F46" s="172"/>
      <c r="G46" s="121"/>
      <c r="H46" s="117"/>
      <c r="I46" s="117"/>
      <c r="J46" s="64"/>
      <c r="K46" s="117"/>
      <c r="L46" s="71"/>
      <c r="M46" s="71"/>
    </row>
    <row r="47" spans="1:14" s="118" customFormat="1" ht="73.5" customHeight="1" x14ac:dyDescent="0.35">
      <c r="A47" s="65">
        <v>1</v>
      </c>
      <c r="B47" s="66" t="s">
        <v>327</v>
      </c>
      <c r="C47" s="65" t="s">
        <v>120</v>
      </c>
      <c r="D47" s="65" t="s">
        <v>549</v>
      </c>
      <c r="E47" s="65">
        <v>0.45</v>
      </c>
      <c r="F47" s="68">
        <v>8</v>
      </c>
      <c r="G47" s="68"/>
      <c r="H47" s="69">
        <v>8</v>
      </c>
      <c r="I47" s="65" t="s">
        <v>148</v>
      </c>
      <c r="J47" s="65" t="s">
        <v>126</v>
      </c>
      <c r="K47" s="65" t="s">
        <v>329</v>
      </c>
      <c r="L47" s="98" t="s">
        <v>550</v>
      </c>
      <c r="M47" s="98" t="s">
        <v>538</v>
      </c>
    </row>
    <row r="48" spans="1:14" s="97" customFormat="1" ht="43.5" customHeight="1" x14ac:dyDescent="0.35">
      <c r="A48" s="111" t="s">
        <v>440</v>
      </c>
      <c r="B48" s="173" t="s">
        <v>603</v>
      </c>
      <c r="C48" s="174"/>
      <c r="D48" s="174"/>
      <c r="E48" s="174"/>
      <c r="F48" s="174"/>
      <c r="G48" s="175"/>
      <c r="H48" s="112"/>
      <c r="I48" s="112"/>
      <c r="J48" s="112"/>
      <c r="K48" s="112"/>
      <c r="L48" s="112"/>
      <c r="M48" s="116"/>
    </row>
    <row r="49" spans="1:13" s="70" customFormat="1" ht="26.25" customHeight="1" x14ac:dyDescent="0.35">
      <c r="A49" s="117" t="s">
        <v>14</v>
      </c>
      <c r="B49" s="172" t="s">
        <v>587</v>
      </c>
      <c r="C49" s="172"/>
      <c r="D49" s="172"/>
      <c r="E49" s="172"/>
      <c r="F49" s="172"/>
      <c r="G49" s="121"/>
      <c r="H49" s="117"/>
      <c r="I49" s="117"/>
      <c r="J49" s="64"/>
      <c r="K49" s="117"/>
      <c r="L49" s="98"/>
      <c r="M49" s="71"/>
    </row>
    <row r="50" spans="1:13" s="70" customFormat="1" ht="146.25" customHeight="1" x14ac:dyDescent="0.35">
      <c r="A50" s="65">
        <v>1</v>
      </c>
      <c r="B50" s="66" t="s">
        <v>173</v>
      </c>
      <c r="C50" s="65" t="s">
        <v>169</v>
      </c>
      <c r="D50" s="65" t="s">
        <v>168</v>
      </c>
      <c r="E50" s="65">
        <v>1.7</v>
      </c>
      <c r="F50" s="68">
        <v>7.5</v>
      </c>
      <c r="G50" s="65">
        <v>1.7</v>
      </c>
      <c r="H50" s="69">
        <v>4.5</v>
      </c>
      <c r="I50" s="65" t="s">
        <v>146</v>
      </c>
      <c r="J50" s="65" t="s">
        <v>418</v>
      </c>
      <c r="K50" s="69" t="s">
        <v>250</v>
      </c>
      <c r="L50" s="98" t="s">
        <v>513</v>
      </c>
      <c r="M50" s="98" t="s">
        <v>584</v>
      </c>
    </row>
    <row r="51" spans="1:13" s="70" customFormat="1" ht="95.25" customHeight="1" x14ac:dyDescent="0.35">
      <c r="A51" s="65">
        <v>2</v>
      </c>
      <c r="B51" s="66" t="s">
        <v>154</v>
      </c>
      <c r="C51" s="65" t="s">
        <v>252</v>
      </c>
      <c r="D51" s="65" t="s">
        <v>252</v>
      </c>
      <c r="E51" s="65">
        <v>0.9</v>
      </c>
      <c r="F51" s="67">
        <v>5</v>
      </c>
      <c r="G51" s="65">
        <v>0.9</v>
      </c>
      <c r="H51" s="126">
        <v>5</v>
      </c>
      <c r="I51" s="65" t="s">
        <v>150</v>
      </c>
      <c r="J51" s="65" t="s">
        <v>180</v>
      </c>
      <c r="K51" s="69" t="s">
        <v>431</v>
      </c>
      <c r="L51" s="98" t="s">
        <v>551</v>
      </c>
      <c r="M51" s="98" t="s">
        <v>529</v>
      </c>
    </row>
    <row r="52" spans="1:13" s="70" customFormat="1" ht="70.5" customHeight="1" x14ac:dyDescent="0.35">
      <c r="A52" s="65">
        <v>3</v>
      </c>
      <c r="B52" s="66" t="s">
        <v>344</v>
      </c>
      <c r="C52" s="65" t="s">
        <v>309</v>
      </c>
      <c r="D52" s="65" t="s">
        <v>163</v>
      </c>
      <c r="E52" s="65">
        <v>0.6</v>
      </c>
      <c r="F52" s="67">
        <v>5</v>
      </c>
      <c r="G52" s="65">
        <v>0.6</v>
      </c>
      <c r="H52" s="126">
        <v>5</v>
      </c>
      <c r="I52" s="65" t="s">
        <v>91</v>
      </c>
      <c r="J52" s="65" t="s">
        <v>180</v>
      </c>
      <c r="K52" s="69" t="s">
        <v>385</v>
      </c>
      <c r="L52" s="98" t="s">
        <v>552</v>
      </c>
      <c r="M52" s="98" t="s">
        <v>529</v>
      </c>
    </row>
    <row r="53" spans="1:13" s="70" customFormat="1" ht="116.25" customHeight="1" x14ac:dyDescent="0.35">
      <c r="A53" s="65">
        <v>4</v>
      </c>
      <c r="B53" s="66" t="s">
        <v>254</v>
      </c>
      <c r="C53" s="89" t="s">
        <v>255</v>
      </c>
      <c r="D53" s="65" t="s">
        <v>252</v>
      </c>
      <c r="E53" s="64">
        <v>0.48</v>
      </c>
      <c r="F53" s="67">
        <v>4</v>
      </c>
      <c r="G53" s="64">
        <v>0.48</v>
      </c>
      <c r="H53" s="126">
        <v>4</v>
      </c>
      <c r="I53" s="65" t="s">
        <v>146</v>
      </c>
      <c r="J53" s="65" t="s">
        <v>180</v>
      </c>
      <c r="K53" s="69" t="s">
        <v>367</v>
      </c>
      <c r="L53" s="98" t="s">
        <v>553</v>
      </c>
      <c r="M53" s="98" t="s">
        <v>529</v>
      </c>
    </row>
    <row r="54" spans="1:13" s="70" customFormat="1" ht="111.75" customHeight="1" x14ac:dyDescent="0.35">
      <c r="A54" s="65">
        <v>5</v>
      </c>
      <c r="B54" s="66" t="s">
        <v>284</v>
      </c>
      <c r="C54" s="65" t="s">
        <v>387</v>
      </c>
      <c r="D54" s="89" t="s">
        <v>285</v>
      </c>
      <c r="E54" s="64">
        <v>0.65</v>
      </c>
      <c r="F54" s="67">
        <v>5</v>
      </c>
      <c r="G54" s="64">
        <v>0.65</v>
      </c>
      <c r="H54" s="126">
        <v>5</v>
      </c>
      <c r="I54" s="65" t="s">
        <v>148</v>
      </c>
      <c r="J54" s="65" t="s">
        <v>186</v>
      </c>
      <c r="K54" s="65" t="s">
        <v>286</v>
      </c>
      <c r="L54" s="98" t="s">
        <v>554</v>
      </c>
      <c r="M54" s="98" t="s">
        <v>527</v>
      </c>
    </row>
    <row r="55" spans="1:13" s="70" customFormat="1" ht="99" customHeight="1" x14ac:dyDescent="0.35">
      <c r="A55" s="65">
        <v>6</v>
      </c>
      <c r="B55" s="66" t="s">
        <v>368</v>
      </c>
      <c r="C55" s="65" t="s">
        <v>311</v>
      </c>
      <c r="D55" s="65" t="s">
        <v>252</v>
      </c>
      <c r="E55" s="64">
        <v>0.3</v>
      </c>
      <c r="F55" s="67">
        <v>5</v>
      </c>
      <c r="G55" s="64">
        <v>0.3</v>
      </c>
      <c r="H55" s="126">
        <v>5</v>
      </c>
      <c r="I55" s="65" t="s">
        <v>148</v>
      </c>
      <c r="J55" s="65" t="s">
        <v>179</v>
      </c>
      <c r="K55" s="65" t="s">
        <v>390</v>
      </c>
      <c r="L55" s="98" t="s">
        <v>554</v>
      </c>
      <c r="M55" s="98" t="s">
        <v>528</v>
      </c>
    </row>
    <row r="56" spans="1:13" s="70" customFormat="1" ht="27.75" customHeight="1" x14ac:dyDescent="0.35">
      <c r="A56" s="117" t="s">
        <v>26</v>
      </c>
      <c r="B56" s="168" t="s">
        <v>573</v>
      </c>
      <c r="C56" s="169"/>
      <c r="D56" s="169"/>
      <c r="E56" s="169"/>
      <c r="F56" s="169"/>
      <c r="G56" s="169"/>
      <c r="H56" s="170"/>
      <c r="I56" s="117"/>
      <c r="J56" s="64"/>
      <c r="K56" s="117"/>
      <c r="L56" s="71"/>
      <c r="M56" s="71"/>
    </row>
    <row r="57" spans="1:13" s="70" customFormat="1" ht="99.75" customHeight="1" x14ac:dyDescent="0.35">
      <c r="A57" s="65">
        <v>1</v>
      </c>
      <c r="B57" s="66" t="s">
        <v>497</v>
      </c>
      <c r="C57" s="65" t="s">
        <v>206</v>
      </c>
      <c r="D57" s="65" t="s">
        <v>208</v>
      </c>
      <c r="E57" s="65">
        <v>0.4</v>
      </c>
      <c r="F57" s="68">
        <v>5</v>
      </c>
      <c r="G57" s="68"/>
      <c r="H57" s="69">
        <v>5</v>
      </c>
      <c r="I57" s="65" t="s">
        <v>145</v>
      </c>
      <c r="J57" s="65" t="s">
        <v>207</v>
      </c>
      <c r="K57" s="65" t="s">
        <v>496</v>
      </c>
      <c r="L57" s="98" t="s">
        <v>555</v>
      </c>
      <c r="M57" s="98" t="s">
        <v>530</v>
      </c>
    </row>
    <row r="58" spans="1:13" s="70" customFormat="1" ht="116.25" customHeight="1" x14ac:dyDescent="0.35">
      <c r="A58" s="65">
        <v>2</v>
      </c>
      <c r="B58" s="66" t="s">
        <v>49</v>
      </c>
      <c r="C58" s="65" t="s">
        <v>47</v>
      </c>
      <c r="D58" s="65" t="s">
        <v>29</v>
      </c>
      <c r="E58" s="65">
        <v>0.75</v>
      </c>
      <c r="F58" s="68">
        <v>5</v>
      </c>
      <c r="G58" s="68"/>
      <c r="H58" s="69">
        <v>5</v>
      </c>
      <c r="I58" s="65" t="s">
        <v>151</v>
      </c>
      <c r="J58" s="65" t="s">
        <v>427</v>
      </c>
      <c r="K58" s="65" t="s">
        <v>201</v>
      </c>
      <c r="L58" s="98" t="s">
        <v>556</v>
      </c>
      <c r="M58" s="98" t="s">
        <v>530</v>
      </c>
    </row>
    <row r="59" spans="1:13" s="70" customFormat="1" ht="86.25" customHeight="1" x14ac:dyDescent="0.35">
      <c r="A59" s="65">
        <v>3</v>
      </c>
      <c r="B59" s="66" t="s">
        <v>51</v>
      </c>
      <c r="C59" s="65" t="s">
        <v>52</v>
      </c>
      <c r="D59" s="65" t="s">
        <v>205</v>
      </c>
      <c r="E59" s="75">
        <v>0.3</v>
      </c>
      <c r="F59" s="68">
        <v>4</v>
      </c>
      <c r="G59" s="68"/>
      <c r="H59" s="69">
        <v>4</v>
      </c>
      <c r="I59" s="65" t="s">
        <v>150</v>
      </c>
      <c r="J59" s="65" t="s">
        <v>202</v>
      </c>
      <c r="K59" s="65" t="s">
        <v>54</v>
      </c>
      <c r="L59" s="98" t="s">
        <v>557</v>
      </c>
      <c r="M59" s="98" t="s">
        <v>530</v>
      </c>
    </row>
    <row r="60" spans="1:13" s="70" customFormat="1" ht="81" customHeight="1" x14ac:dyDescent="0.35">
      <c r="A60" s="65">
        <v>4</v>
      </c>
      <c r="B60" s="66" t="s">
        <v>196</v>
      </c>
      <c r="C60" s="65" t="s">
        <v>52</v>
      </c>
      <c r="D60" s="65" t="s">
        <v>204</v>
      </c>
      <c r="E60" s="65">
        <v>0.37</v>
      </c>
      <c r="F60" s="68">
        <v>5</v>
      </c>
      <c r="G60" s="68"/>
      <c r="H60" s="69">
        <v>5</v>
      </c>
      <c r="I60" s="65" t="s">
        <v>145</v>
      </c>
      <c r="J60" s="65" t="s">
        <v>53</v>
      </c>
      <c r="K60" s="65" t="s">
        <v>55</v>
      </c>
      <c r="L60" s="98" t="s">
        <v>558</v>
      </c>
      <c r="M60" s="98" t="s">
        <v>530</v>
      </c>
    </row>
    <row r="61" spans="1:13" s="70" customFormat="1" ht="90.75" customHeight="1" x14ac:dyDescent="0.35">
      <c r="A61" s="65">
        <v>5</v>
      </c>
      <c r="B61" s="66" t="s">
        <v>420</v>
      </c>
      <c r="C61" s="65" t="s">
        <v>52</v>
      </c>
      <c r="D61" s="65" t="s">
        <v>203</v>
      </c>
      <c r="E61" s="65">
        <v>0.6</v>
      </c>
      <c r="F61" s="68">
        <v>5</v>
      </c>
      <c r="G61" s="68"/>
      <c r="H61" s="69">
        <v>5</v>
      </c>
      <c r="I61" s="65" t="s">
        <v>145</v>
      </c>
      <c r="J61" s="65" t="s">
        <v>398</v>
      </c>
      <c r="K61" s="65" t="s">
        <v>156</v>
      </c>
      <c r="L61" s="98" t="s">
        <v>559</v>
      </c>
      <c r="M61" s="98" t="s">
        <v>531</v>
      </c>
    </row>
    <row r="62" spans="1:13" s="70" customFormat="1" ht="94.5" customHeight="1" x14ac:dyDescent="0.35">
      <c r="A62" s="65">
        <v>6</v>
      </c>
      <c r="B62" s="66" t="s">
        <v>56</v>
      </c>
      <c r="C62" s="65" t="s">
        <v>52</v>
      </c>
      <c r="D62" s="65" t="s">
        <v>57</v>
      </c>
      <c r="E62" s="65">
        <v>0.57999999999999996</v>
      </c>
      <c r="F62" s="68">
        <v>5</v>
      </c>
      <c r="G62" s="68"/>
      <c r="H62" s="69">
        <v>5</v>
      </c>
      <c r="I62" s="65" t="s">
        <v>151</v>
      </c>
      <c r="J62" s="65" t="s">
        <v>398</v>
      </c>
      <c r="K62" s="65" t="s">
        <v>58</v>
      </c>
      <c r="L62" s="98" t="s">
        <v>560</v>
      </c>
      <c r="M62" s="98" t="s">
        <v>530</v>
      </c>
    </row>
    <row r="63" spans="1:13" s="70" customFormat="1" ht="86.25" customHeight="1" x14ac:dyDescent="0.35">
      <c r="A63" s="65">
        <v>7</v>
      </c>
      <c r="B63" s="66" t="s">
        <v>194</v>
      </c>
      <c r="C63" s="65" t="s">
        <v>59</v>
      </c>
      <c r="D63" s="65" t="s">
        <v>421</v>
      </c>
      <c r="E63" s="65">
        <v>0.7</v>
      </c>
      <c r="F63" s="68">
        <v>4</v>
      </c>
      <c r="G63" s="68"/>
      <c r="H63" s="69">
        <v>4</v>
      </c>
      <c r="I63" s="65" t="s">
        <v>145</v>
      </c>
      <c r="J63" s="65" t="s">
        <v>398</v>
      </c>
      <c r="K63" s="65" t="s">
        <v>60</v>
      </c>
      <c r="L63" s="98" t="s">
        <v>561</v>
      </c>
      <c r="M63" s="98" t="s">
        <v>530</v>
      </c>
    </row>
    <row r="64" spans="1:13" s="70" customFormat="1" ht="35.25" customHeight="1" x14ac:dyDescent="0.35">
      <c r="A64" s="123" t="s">
        <v>39</v>
      </c>
      <c r="B64" s="168" t="s">
        <v>577</v>
      </c>
      <c r="C64" s="169"/>
      <c r="D64" s="169"/>
      <c r="E64" s="169"/>
      <c r="F64" s="169"/>
      <c r="G64" s="169"/>
      <c r="H64" s="170"/>
      <c r="I64" s="117"/>
      <c r="J64" s="64"/>
      <c r="K64" s="117"/>
      <c r="L64" s="98"/>
      <c r="M64" s="71"/>
    </row>
    <row r="65" spans="1:14" s="70" customFormat="1" ht="96.75" customHeight="1" x14ac:dyDescent="0.35">
      <c r="A65" s="65">
        <v>1</v>
      </c>
      <c r="B65" s="66" t="s">
        <v>64</v>
      </c>
      <c r="C65" s="65" t="s">
        <v>211</v>
      </c>
      <c r="D65" s="65" t="s">
        <v>400</v>
      </c>
      <c r="E65" s="75">
        <v>1</v>
      </c>
      <c r="F65" s="82">
        <v>5</v>
      </c>
      <c r="G65" s="75">
        <v>1</v>
      </c>
      <c r="H65" s="126">
        <v>5</v>
      </c>
      <c r="I65" s="65" t="s">
        <v>151</v>
      </c>
      <c r="J65" s="65" t="s">
        <v>434</v>
      </c>
      <c r="K65" s="65" t="s">
        <v>212</v>
      </c>
      <c r="L65" s="65" t="s">
        <v>514</v>
      </c>
      <c r="M65" s="98" t="s">
        <v>530</v>
      </c>
    </row>
    <row r="66" spans="1:14" s="70" customFormat="1" ht="93.75" customHeight="1" x14ac:dyDescent="0.35">
      <c r="A66" s="65">
        <v>2</v>
      </c>
      <c r="B66" s="66" t="s">
        <v>66</v>
      </c>
      <c r="C66" s="65" t="s">
        <v>236</v>
      </c>
      <c r="D66" s="65" t="s">
        <v>237</v>
      </c>
      <c r="E66" s="75">
        <v>0.28000000000000003</v>
      </c>
      <c r="F66" s="83">
        <v>5</v>
      </c>
      <c r="G66" s="75">
        <v>0.28000000000000003</v>
      </c>
      <c r="H66" s="127">
        <v>5</v>
      </c>
      <c r="I66" s="65" t="s">
        <v>150</v>
      </c>
      <c r="J66" s="65" t="s">
        <v>238</v>
      </c>
      <c r="K66" s="65" t="s">
        <v>239</v>
      </c>
      <c r="L66" s="65" t="s">
        <v>515</v>
      </c>
      <c r="M66" s="98" t="s">
        <v>530</v>
      </c>
    </row>
    <row r="67" spans="1:14" s="70" customFormat="1" ht="119.25" customHeight="1" x14ac:dyDescent="0.35">
      <c r="A67" s="65">
        <v>3</v>
      </c>
      <c r="B67" s="66" t="s">
        <v>224</v>
      </c>
      <c r="C67" s="65" t="s">
        <v>225</v>
      </c>
      <c r="D67" s="65" t="s">
        <v>226</v>
      </c>
      <c r="E67" s="77">
        <v>0.73</v>
      </c>
      <c r="F67" s="78">
        <v>5</v>
      </c>
      <c r="G67" s="77">
        <v>0.73</v>
      </c>
      <c r="H67" s="127">
        <v>5</v>
      </c>
      <c r="I67" s="65" t="s">
        <v>150</v>
      </c>
      <c r="J67" s="65" t="s">
        <v>408</v>
      </c>
      <c r="K67" s="65" t="s">
        <v>227</v>
      </c>
      <c r="L67" s="65" t="s">
        <v>516</v>
      </c>
      <c r="M67" s="98" t="s">
        <v>527</v>
      </c>
    </row>
    <row r="68" spans="1:14" s="119" customFormat="1" ht="83.25" customHeight="1" x14ac:dyDescent="0.35">
      <c r="A68" s="65">
        <v>4</v>
      </c>
      <c r="B68" s="66" t="s">
        <v>354</v>
      </c>
      <c r="C68" s="65" t="s">
        <v>216</v>
      </c>
      <c r="D68" s="65" t="s">
        <v>217</v>
      </c>
      <c r="E68" s="75">
        <v>0.45</v>
      </c>
      <c r="F68" s="82">
        <v>7.5</v>
      </c>
      <c r="G68" s="75">
        <v>0.45</v>
      </c>
      <c r="H68" s="127">
        <v>5.5</v>
      </c>
      <c r="I68" s="64" t="s">
        <v>102</v>
      </c>
      <c r="J68" s="65" t="s">
        <v>403</v>
      </c>
      <c r="K68" s="65" t="s">
        <v>218</v>
      </c>
      <c r="L68" s="65" t="s">
        <v>576</v>
      </c>
      <c r="M68" s="98" t="s">
        <v>527</v>
      </c>
    </row>
    <row r="69" spans="1:14" s="70" customFormat="1" ht="28.5" customHeight="1" x14ac:dyDescent="0.35">
      <c r="A69" s="117" t="s">
        <v>42</v>
      </c>
      <c r="B69" s="171" t="s">
        <v>562</v>
      </c>
      <c r="C69" s="171"/>
      <c r="D69" s="171"/>
      <c r="E69" s="171"/>
      <c r="F69" s="171"/>
      <c r="G69" s="122"/>
      <c r="H69" s="123"/>
      <c r="I69" s="117"/>
      <c r="J69" s="123"/>
      <c r="K69" s="117"/>
      <c r="L69" s="71"/>
      <c r="M69" s="71"/>
    </row>
    <row r="70" spans="1:14" s="70" customFormat="1" ht="112.5" customHeight="1" x14ac:dyDescent="0.35">
      <c r="A70" s="65">
        <v>1</v>
      </c>
      <c r="B70" s="66" t="s">
        <v>78</v>
      </c>
      <c r="C70" s="65" t="s">
        <v>79</v>
      </c>
      <c r="D70" s="65" t="s">
        <v>80</v>
      </c>
      <c r="E70" s="65">
        <v>2.5</v>
      </c>
      <c r="F70" s="80">
        <v>4.5</v>
      </c>
      <c r="G70" s="80"/>
      <c r="H70" s="65">
        <v>4.5</v>
      </c>
      <c r="I70" s="65" t="s">
        <v>11</v>
      </c>
      <c r="J70" s="65" t="s">
        <v>81</v>
      </c>
      <c r="K70" s="65" t="s">
        <v>82</v>
      </c>
      <c r="L70" s="98" t="s">
        <v>563</v>
      </c>
      <c r="M70" s="98" t="s">
        <v>532</v>
      </c>
    </row>
    <row r="71" spans="1:14" s="104" customFormat="1" ht="94.5" customHeight="1" x14ac:dyDescent="0.35">
      <c r="A71" s="65">
        <v>2</v>
      </c>
      <c r="B71" s="66" t="s">
        <v>167</v>
      </c>
      <c r="C71" s="65" t="s">
        <v>161</v>
      </c>
      <c r="D71" s="65" t="s">
        <v>162</v>
      </c>
      <c r="E71" s="65">
        <v>2.4</v>
      </c>
      <c r="F71" s="68">
        <v>3.75</v>
      </c>
      <c r="G71" s="68"/>
      <c r="H71" s="69">
        <v>3.8</v>
      </c>
      <c r="I71" s="65" t="s">
        <v>172</v>
      </c>
      <c r="J71" s="65" t="s">
        <v>158</v>
      </c>
      <c r="K71" s="65" t="s">
        <v>159</v>
      </c>
      <c r="L71" s="98" t="s">
        <v>564</v>
      </c>
      <c r="M71" s="98" t="s">
        <v>533</v>
      </c>
    </row>
    <row r="72" spans="1:14" s="119" customFormat="1" ht="94.5" hidden="1" customHeight="1" x14ac:dyDescent="0.35">
      <c r="A72" s="146">
        <v>1</v>
      </c>
      <c r="B72" s="147" t="s">
        <v>83</v>
      </c>
      <c r="C72" s="146" t="s">
        <v>601</v>
      </c>
      <c r="D72" s="154" t="s">
        <v>600</v>
      </c>
      <c r="E72" s="154">
        <v>2.5</v>
      </c>
      <c r="F72" s="155">
        <v>3.5</v>
      </c>
      <c r="G72" s="156"/>
      <c r="H72" s="157"/>
      <c r="I72" s="146" t="s">
        <v>11</v>
      </c>
      <c r="J72" s="146" t="s">
        <v>599</v>
      </c>
      <c r="K72" s="146" t="s">
        <v>598</v>
      </c>
      <c r="L72" s="151" t="s">
        <v>597</v>
      </c>
      <c r="M72" s="152"/>
      <c r="N72" s="119" t="s">
        <v>602</v>
      </c>
    </row>
    <row r="73" spans="1:14" s="70" customFormat="1" ht="28.5" customHeight="1" x14ac:dyDescent="0.35">
      <c r="A73" s="117" t="s">
        <v>63</v>
      </c>
      <c r="B73" s="168" t="s">
        <v>536</v>
      </c>
      <c r="C73" s="169"/>
      <c r="D73" s="169"/>
      <c r="E73" s="169"/>
      <c r="F73" s="169"/>
      <c r="G73" s="169"/>
      <c r="H73" s="169"/>
      <c r="I73" s="170"/>
      <c r="J73" s="64"/>
      <c r="K73" s="117"/>
      <c r="L73" s="102"/>
      <c r="M73" s="71"/>
    </row>
    <row r="74" spans="1:14" s="70" customFormat="1" ht="126.75" customHeight="1" x14ac:dyDescent="0.35">
      <c r="A74" s="65">
        <v>1</v>
      </c>
      <c r="B74" s="66" t="s">
        <v>105</v>
      </c>
      <c r="C74" s="65" t="s">
        <v>106</v>
      </c>
      <c r="D74" s="65" t="s">
        <v>300</v>
      </c>
      <c r="E74" s="65">
        <v>1.3</v>
      </c>
      <c r="F74" s="68">
        <v>5</v>
      </c>
      <c r="G74" s="68"/>
      <c r="H74" s="69">
        <v>5</v>
      </c>
      <c r="I74" s="65" t="s">
        <v>91</v>
      </c>
      <c r="J74" s="65" t="s">
        <v>303</v>
      </c>
      <c r="K74" s="65" t="s">
        <v>302</v>
      </c>
      <c r="L74" s="98" t="s">
        <v>565</v>
      </c>
      <c r="M74" s="98" t="s">
        <v>530</v>
      </c>
    </row>
    <row r="75" spans="1:14" s="70" customFormat="1" ht="93" customHeight="1" x14ac:dyDescent="0.35">
      <c r="A75" s="65">
        <v>2</v>
      </c>
      <c r="B75" s="66" t="s">
        <v>108</v>
      </c>
      <c r="C75" s="65" t="s">
        <v>412</v>
      </c>
      <c r="D75" s="65" t="s">
        <v>301</v>
      </c>
      <c r="E75" s="65">
        <v>1.5</v>
      </c>
      <c r="F75" s="68">
        <v>4.5</v>
      </c>
      <c r="G75" s="68"/>
      <c r="H75" s="69">
        <v>4.5</v>
      </c>
      <c r="I75" s="65" t="s">
        <v>30</v>
      </c>
      <c r="J75" s="65" t="s">
        <v>299</v>
      </c>
      <c r="K75" s="65" t="s">
        <v>304</v>
      </c>
      <c r="L75" s="98" t="s">
        <v>566</v>
      </c>
      <c r="M75" s="98" t="s">
        <v>532</v>
      </c>
    </row>
    <row r="76" spans="1:14" s="70" customFormat="1" ht="75.75" customHeight="1" x14ac:dyDescent="0.35">
      <c r="A76" s="65">
        <v>3</v>
      </c>
      <c r="B76" s="66" t="s">
        <v>433</v>
      </c>
      <c r="C76" s="65" t="s">
        <v>306</v>
      </c>
      <c r="D76" s="65" t="s">
        <v>307</v>
      </c>
      <c r="E76" s="65">
        <v>0.35</v>
      </c>
      <c r="F76" s="79">
        <v>4</v>
      </c>
      <c r="G76" s="79"/>
      <c r="H76" s="74">
        <v>4</v>
      </c>
      <c r="I76" s="65" t="s">
        <v>150</v>
      </c>
      <c r="J76" s="65" t="s">
        <v>435</v>
      </c>
      <c r="K76" s="65" t="s">
        <v>308</v>
      </c>
      <c r="L76" s="98" t="s">
        <v>567</v>
      </c>
      <c r="M76" s="98" t="s">
        <v>534</v>
      </c>
    </row>
    <row r="77" spans="1:14" s="70" customFormat="1" ht="21.75" customHeight="1" x14ac:dyDescent="0.35">
      <c r="A77" s="117" t="s">
        <v>77</v>
      </c>
      <c r="B77" s="172" t="s">
        <v>588</v>
      </c>
      <c r="C77" s="172"/>
      <c r="D77" s="172"/>
      <c r="E77" s="172"/>
      <c r="F77" s="172"/>
      <c r="G77" s="121"/>
      <c r="H77" s="117"/>
      <c r="I77" s="117"/>
      <c r="J77" s="64"/>
      <c r="K77" s="117"/>
      <c r="L77" s="64"/>
      <c r="M77" s="71"/>
    </row>
    <row r="78" spans="1:14" s="70" customFormat="1" ht="63" customHeight="1" x14ac:dyDescent="0.35">
      <c r="A78" s="65">
        <v>1</v>
      </c>
      <c r="B78" s="66" t="s">
        <v>326</v>
      </c>
      <c r="C78" s="65" t="s">
        <v>120</v>
      </c>
      <c r="D78" s="65" t="s">
        <v>121</v>
      </c>
      <c r="E78" s="65">
        <v>1.5</v>
      </c>
      <c r="F78" s="79">
        <v>4</v>
      </c>
      <c r="G78" s="79"/>
      <c r="H78" s="74">
        <v>4</v>
      </c>
      <c r="I78" s="65" t="s">
        <v>150</v>
      </c>
      <c r="J78" s="65" t="s">
        <v>526</v>
      </c>
      <c r="K78" s="65" t="s">
        <v>122</v>
      </c>
      <c r="L78" s="98" t="s">
        <v>568</v>
      </c>
      <c r="M78" s="98" t="s">
        <v>534</v>
      </c>
    </row>
    <row r="79" spans="1:14" s="70" customFormat="1" ht="28.5" customHeight="1" x14ac:dyDescent="0.35">
      <c r="A79" s="117" t="s">
        <v>97</v>
      </c>
      <c r="B79" s="172" t="s">
        <v>537</v>
      </c>
      <c r="C79" s="172"/>
      <c r="D79" s="172"/>
      <c r="E79" s="172"/>
      <c r="F79" s="172"/>
      <c r="G79" s="121"/>
      <c r="H79" s="117"/>
      <c r="I79" s="117"/>
      <c r="J79" s="117"/>
      <c r="K79" s="117"/>
      <c r="L79" s="64"/>
      <c r="M79" s="71"/>
    </row>
    <row r="80" spans="1:14" s="70" customFormat="1" ht="138" customHeight="1" x14ac:dyDescent="0.35">
      <c r="A80" s="65">
        <v>1</v>
      </c>
      <c r="B80" s="66" t="s">
        <v>112</v>
      </c>
      <c r="C80" s="65" t="s">
        <v>375</v>
      </c>
      <c r="D80" s="65" t="s">
        <v>524</v>
      </c>
      <c r="E80" s="65">
        <v>0.57999999999999996</v>
      </c>
      <c r="F80" s="80">
        <v>4.5</v>
      </c>
      <c r="G80" s="65">
        <v>0.57999999999999996</v>
      </c>
      <c r="H80" s="65">
        <v>4.5</v>
      </c>
      <c r="I80" s="65" t="s">
        <v>145</v>
      </c>
      <c r="J80" s="65" t="s">
        <v>376</v>
      </c>
      <c r="K80" s="65" t="s">
        <v>340</v>
      </c>
      <c r="L80" s="65" t="s">
        <v>517</v>
      </c>
      <c r="M80" s="98" t="s">
        <v>532</v>
      </c>
    </row>
    <row r="81" spans="1:13" s="70" customFormat="1" ht="109.5" customHeight="1" x14ac:dyDescent="0.35">
      <c r="A81" s="65">
        <v>2</v>
      </c>
      <c r="B81" s="66" t="s">
        <v>113</v>
      </c>
      <c r="C81" s="65" t="s">
        <v>375</v>
      </c>
      <c r="D81" s="65" t="s">
        <v>375</v>
      </c>
      <c r="E81" s="65">
        <v>1.2</v>
      </c>
      <c r="F81" s="80">
        <v>4.5</v>
      </c>
      <c r="G81" s="65">
        <v>1.2</v>
      </c>
      <c r="H81" s="65">
        <v>4.5</v>
      </c>
      <c r="I81" s="65" t="s">
        <v>150</v>
      </c>
      <c r="J81" s="65" t="s">
        <v>377</v>
      </c>
      <c r="K81" s="65" t="s">
        <v>341</v>
      </c>
      <c r="L81" s="65" t="s">
        <v>518</v>
      </c>
      <c r="M81" s="98" t="s">
        <v>532</v>
      </c>
    </row>
    <row r="82" spans="1:13" s="70" customFormat="1" ht="109.5" customHeight="1" x14ac:dyDescent="0.35">
      <c r="A82" s="65">
        <v>3</v>
      </c>
      <c r="B82" s="66" t="s">
        <v>114</v>
      </c>
      <c r="C82" s="65" t="s">
        <v>375</v>
      </c>
      <c r="D82" s="65" t="s">
        <v>115</v>
      </c>
      <c r="E82" s="65">
        <v>2.6</v>
      </c>
      <c r="F82" s="80">
        <v>4.5</v>
      </c>
      <c r="G82" s="65">
        <v>2.6</v>
      </c>
      <c r="H82" s="65">
        <v>4.5</v>
      </c>
      <c r="I82" s="64" t="s">
        <v>323</v>
      </c>
      <c r="J82" s="65" t="s">
        <v>378</v>
      </c>
      <c r="K82" s="65" t="s">
        <v>116</v>
      </c>
      <c r="L82" s="65" t="s">
        <v>519</v>
      </c>
      <c r="M82" s="98" t="s">
        <v>532</v>
      </c>
    </row>
    <row r="83" spans="1:13" s="70" customFormat="1" ht="115.5" customHeight="1" x14ac:dyDescent="0.35">
      <c r="A83" s="65">
        <v>4</v>
      </c>
      <c r="B83" s="66" t="s">
        <v>355</v>
      </c>
      <c r="C83" s="65" t="s">
        <v>375</v>
      </c>
      <c r="D83" s="65" t="s">
        <v>342</v>
      </c>
      <c r="E83" s="74">
        <v>1</v>
      </c>
      <c r="F83" s="79">
        <v>5</v>
      </c>
      <c r="G83" s="74">
        <v>1</v>
      </c>
      <c r="H83" s="74">
        <v>5</v>
      </c>
      <c r="I83" s="65" t="s">
        <v>145</v>
      </c>
      <c r="J83" s="65" t="s">
        <v>377</v>
      </c>
      <c r="K83" s="65" t="s">
        <v>343</v>
      </c>
      <c r="L83" s="65" t="s">
        <v>520</v>
      </c>
      <c r="M83" s="98" t="s">
        <v>530</v>
      </c>
    </row>
    <row r="84" spans="1:13" s="87" customFormat="1" ht="64.5" customHeight="1" x14ac:dyDescent="0.35">
      <c r="A84" s="166" t="s">
        <v>579</v>
      </c>
      <c r="B84" s="167"/>
      <c r="C84" s="167"/>
      <c r="D84" s="167"/>
      <c r="E84" s="167"/>
      <c r="F84" s="167"/>
      <c r="G84" s="167"/>
      <c r="H84" s="167"/>
      <c r="I84" s="167"/>
      <c r="J84" s="85"/>
      <c r="K84" s="107"/>
      <c r="L84" s="105"/>
      <c r="M84" s="106"/>
    </row>
    <row r="85" spans="1:13" s="87" customFormat="1" ht="36.75" customHeight="1" x14ac:dyDescent="0.35">
      <c r="A85" s="107"/>
      <c r="B85" s="108"/>
      <c r="C85" s="108"/>
      <c r="D85" s="108"/>
      <c r="E85" s="108"/>
      <c r="F85" s="85"/>
      <c r="G85" s="85"/>
      <c r="H85" s="107"/>
      <c r="I85" s="108"/>
      <c r="J85" s="85"/>
      <c r="K85" s="107"/>
      <c r="L85" s="109"/>
      <c r="M85" s="106"/>
    </row>
    <row r="86" spans="1:13" s="87" customFormat="1" ht="30" customHeight="1" x14ac:dyDescent="0.35">
      <c r="A86" s="107"/>
      <c r="B86" s="108"/>
      <c r="C86" s="108"/>
      <c r="D86" s="108"/>
      <c r="E86" s="108"/>
      <c r="F86" s="85"/>
      <c r="G86" s="85"/>
      <c r="H86" s="107"/>
      <c r="I86" s="108"/>
      <c r="J86" s="85"/>
      <c r="K86" s="107"/>
      <c r="L86" s="109"/>
      <c r="M86" s="106"/>
    </row>
    <row r="87" spans="1:13" s="87" customFormat="1" ht="45" customHeight="1" x14ac:dyDescent="0.35">
      <c r="A87" s="107"/>
      <c r="B87" s="108"/>
      <c r="C87" s="108"/>
      <c r="D87" s="108"/>
      <c r="E87" s="108"/>
      <c r="F87" s="85"/>
      <c r="G87" s="85"/>
      <c r="H87" s="107"/>
      <c r="I87" s="108"/>
      <c r="J87" s="85"/>
      <c r="K87" s="107"/>
      <c r="L87" s="109"/>
      <c r="M87" s="106"/>
    </row>
    <row r="88" spans="1:13" s="87" customFormat="1" x14ac:dyDescent="0.35">
      <c r="A88" s="107"/>
      <c r="B88" s="110"/>
      <c r="C88" s="108"/>
      <c r="D88" s="108"/>
      <c r="E88" s="108"/>
      <c r="F88" s="85"/>
      <c r="G88" s="85"/>
      <c r="H88" s="107"/>
      <c r="I88" s="108"/>
      <c r="J88" s="85"/>
      <c r="K88" s="107"/>
      <c r="L88" s="109"/>
      <c r="M88" s="106"/>
    </row>
    <row r="89" spans="1:13" s="87" customFormat="1" x14ac:dyDescent="0.35">
      <c r="A89" s="107"/>
      <c r="B89" s="110"/>
      <c r="C89" s="108"/>
      <c r="D89" s="107"/>
      <c r="E89" s="107"/>
      <c r="F89" s="85"/>
      <c r="G89" s="85"/>
      <c r="H89" s="107"/>
      <c r="I89" s="107"/>
      <c r="J89" s="85"/>
      <c r="K89" s="107"/>
      <c r="L89" s="106"/>
      <c r="M89" s="106"/>
    </row>
    <row r="90" spans="1:13" s="87" customFormat="1" x14ac:dyDescent="0.35">
      <c r="A90" s="107"/>
      <c r="B90" s="108"/>
      <c r="C90" s="108"/>
      <c r="D90" s="107"/>
      <c r="E90" s="107"/>
      <c r="F90" s="85"/>
      <c r="G90" s="85"/>
      <c r="H90" s="107"/>
      <c r="I90" s="107"/>
      <c r="J90" s="85"/>
      <c r="K90" s="107"/>
      <c r="L90" s="106"/>
      <c r="M90" s="106"/>
    </row>
    <row r="91" spans="1:13" ht="58.5" hidden="1" customHeight="1" x14ac:dyDescent="0.35">
      <c r="B91" s="96" t="e">
        <f>#REF!+A52+#REF!+A63+A66+#REF!+A76+A83+#REF!+#REF!+#REF!</f>
        <v>#REF!</v>
      </c>
      <c r="C91" s="86">
        <f>48+7</f>
        <v>55</v>
      </c>
    </row>
    <row r="92" spans="1:13" hidden="1" x14ac:dyDescent="0.35">
      <c r="B92" s="96" t="e">
        <f>#REF!+#REF!+A27+A36+#REF!+#REF!+#REF!+#REF!+A45</f>
        <v>#REF!</v>
      </c>
    </row>
    <row r="93" spans="1:13" hidden="1" x14ac:dyDescent="0.35">
      <c r="B93" s="96" t="e">
        <f>B91+B92</f>
        <v>#REF!</v>
      </c>
    </row>
    <row r="94" spans="1:13" hidden="1" x14ac:dyDescent="0.35">
      <c r="B94" s="96" t="e">
        <f>B93+7</f>
        <v>#REF!</v>
      </c>
    </row>
    <row r="95" spans="1:13" hidden="1" x14ac:dyDescent="0.35">
      <c r="B95" s="96">
        <f>90+35</f>
        <v>125</v>
      </c>
    </row>
    <row r="96" spans="1:13" hidden="1" x14ac:dyDescent="0.35"/>
  </sheetData>
  <mergeCells count="32">
    <mergeCell ref="B26:F26"/>
    <mergeCell ref="B29:F29"/>
    <mergeCell ref="B38:F38"/>
    <mergeCell ref="B40:D40"/>
    <mergeCell ref="B42:F42"/>
    <mergeCell ref="B9:C9"/>
    <mergeCell ref="B10:F10"/>
    <mergeCell ref="L7:L8"/>
    <mergeCell ref="J7:J8"/>
    <mergeCell ref="K7:K8"/>
    <mergeCell ref="I7:I8"/>
    <mergeCell ref="A1:D1"/>
    <mergeCell ref="A7:A8"/>
    <mergeCell ref="B7:B8"/>
    <mergeCell ref="C7:D7"/>
    <mergeCell ref="E7:F7"/>
    <mergeCell ref="A4:M4"/>
    <mergeCell ref="A3:M3"/>
    <mergeCell ref="A5:N5"/>
    <mergeCell ref="M7:M8"/>
    <mergeCell ref="G7:H7"/>
    <mergeCell ref="B44:F44"/>
    <mergeCell ref="B46:F46"/>
    <mergeCell ref="B49:F49"/>
    <mergeCell ref="B56:H56"/>
    <mergeCell ref="B48:G48"/>
    <mergeCell ref="A84:I84"/>
    <mergeCell ref="B64:H64"/>
    <mergeCell ref="B69:F69"/>
    <mergeCell ref="B73:I73"/>
    <mergeCell ref="B77:F77"/>
    <mergeCell ref="B79:F79"/>
  </mergeCells>
  <pageMargins left="0.45" right="0.2" top="0.5" bottom="0.25" header="0.3" footer="0.3"/>
  <pageSetup paperSize="9" scale="70" orientation="landscape" r:id="rId1"/>
  <headerFooter>
    <oddHeader>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5"/>
  <sheetViews>
    <sheetView topLeftCell="A16" zoomScale="70" zoomScaleNormal="70" workbookViewId="0">
      <selection activeCell="E14" sqref="E14"/>
    </sheetView>
  </sheetViews>
  <sheetFormatPr defaultRowHeight="16.5" x14ac:dyDescent="0.35"/>
  <cols>
    <col min="1" max="1" width="4.9140625" style="12" customWidth="1"/>
    <col min="2" max="2" width="19.6640625" style="10" customWidth="1"/>
    <col min="3" max="3" width="14.4140625" style="12" customWidth="1"/>
    <col min="4" max="4" width="20.4140625" style="12" customWidth="1"/>
    <col min="5" max="5" width="8.5" style="12" customWidth="1"/>
    <col min="6" max="6" width="8.9140625" style="8" customWidth="1"/>
    <col min="7" max="7" width="10.4140625" style="12" customWidth="1"/>
    <col min="8" max="8" width="49.58203125" style="1" customWidth="1"/>
    <col min="9" max="9" width="35.08203125" style="12" customWidth="1"/>
    <col min="10" max="10" width="30.6640625" style="34" customWidth="1"/>
  </cols>
  <sheetData>
    <row r="1" spans="1:14" x14ac:dyDescent="0.35">
      <c r="A1" s="187" t="s">
        <v>142</v>
      </c>
      <c r="B1" s="187"/>
      <c r="C1" s="187"/>
      <c r="D1" s="187"/>
      <c r="J1" s="13" t="s">
        <v>582</v>
      </c>
    </row>
    <row r="2" spans="1:14" ht="9" customHeight="1" x14ac:dyDescent="0.35">
      <c r="A2" s="52"/>
      <c r="B2" s="51"/>
      <c r="C2" s="51"/>
      <c r="D2" s="52"/>
      <c r="I2" s="13"/>
    </row>
    <row r="3" spans="1:14" ht="18" x14ac:dyDescent="0.4">
      <c r="A3" s="188" t="s">
        <v>0</v>
      </c>
      <c r="B3" s="188"/>
      <c r="C3" s="188"/>
      <c r="D3" s="188"/>
      <c r="E3" s="188"/>
      <c r="F3" s="188"/>
      <c r="G3" s="188"/>
      <c r="H3" s="188"/>
      <c r="I3" s="188"/>
      <c r="J3" s="35"/>
    </row>
    <row r="4" spans="1:14" ht="18" x14ac:dyDescent="0.35">
      <c r="A4" s="189" t="s">
        <v>589</v>
      </c>
      <c r="B4" s="189"/>
      <c r="C4" s="189"/>
      <c r="D4" s="189"/>
      <c r="E4" s="189"/>
      <c r="F4" s="189"/>
      <c r="G4" s="189"/>
      <c r="H4" s="189"/>
      <c r="I4" s="189"/>
      <c r="J4" s="36"/>
    </row>
    <row r="5" spans="1:14" s="132" customFormat="1" ht="27.75" customHeight="1" x14ac:dyDescent="0.35">
      <c r="A5" s="162" t="s">
        <v>591</v>
      </c>
      <c r="B5" s="162"/>
      <c r="C5" s="162"/>
      <c r="D5" s="162"/>
      <c r="E5" s="162"/>
      <c r="F5" s="162"/>
      <c r="G5" s="162"/>
      <c r="H5" s="162"/>
      <c r="I5" s="162"/>
      <c r="J5" s="162"/>
      <c r="K5" s="144"/>
      <c r="L5" s="144"/>
      <c r="M5" s="144"/>
      <c r="N5" s="144"/>
    </row>
    <row r="6" spans="1:14" ht="21.75" customHeight="1" x14ac:dyDescent="0.35">
      <c r="A6" s="190" t="s">
        <v>590</v>
      </c>
      <c r="B6" s="190"/>
      <c r="C6" s="190"/>
      <c r="D6" s="190"/>
      <c r="E6" s="190"/>
      <c r="F6" s="190"/>
      <c r="G6" s="190"/>
      <c r="H6" s="190"/>
      <c r="I6" s="190"/>
      <c r="J6" s="12"/>
    </row>
    <row r="7" spans="1:14" ht="9.75" customHeight="1" x14ac:dyDescent="0.35"/>
    <row r="8" spans="1:14" x14ac:dyDescent="0.35">
      <c r="A8" s="191" t="s">
        <v>1</v>
      </c>
      <c r="B8" s="192" t="s">
        <v>2</v>
      </c>
      <c r="C8" s="191" t="s">
        <v>3</v>
      </c>
      <c r="D8" s="191"/>
      <c r="E8" s="191" t="s">
        <v>4</v>
      </c>
      <c r="F8" s="191"/>
      <c r="G8" s="192" t="s">
        <v>5</v>
      </c>
      <c r="H8" s="192" t="s">
        <v>6</v>
      </c>
      <c r="I8" s="191" t="s">
        <v>197</v>
      </c>
      <c r="J8" s="183" t="s">
        <v>7</v>
      </c>
    </row>
    <row r="9" spans="1:14" ht="57.75" customHeight="1" x14ac:dyDescent="0.35">
      <c r="A9" s="191"/>
      <c r="B9" s="192"/>
      <c r="C9" s="50" t="s">
        <v>8</v>
      </c>
      <c r="D9" s="49" t="s">
        <v>141</v>
      </c>
      <c r="E9" s="49" t="s">
        <v>9</v>
      </c>
      <c r="F9" s="49" t="s">
        <v>10</v>
      </c>
      <c r="G9" s="192"/>
      <c r="H9" s="191"/>
      <c r="I9" s="191"/>
      <c r="J9" s="183"/>
    </row>
    <row r="10" spans="1:14" ht="32.25" customHeight="1" x14ac:dyDescent="0.35">
      <c r="A10" s="50" t="s">
        <v>14</v>
      </c>
      <c r="B10" s="193" t="s">
        <v>578</v>
      </c>
      <c r="C10" s="194"/>
      <c r="D10" s="194"/>
      <c r="E10" s="194"/>
      <c r="F10" s="195"/>
      <c r="G10" s="49"/>
      <c r="H10" s="49"/>
      <c r="I10" s="49"/>
      <c r="J10" s="30"/>
    </row>
    <row r="11" spans="1:14" ht="101.25" customHeight="1" x14ac:dyDescent="0.35">
      <c r="A11" s="2">
        <v>1</v>
      </c>
      <c r="B11" s="3" t="s">
        <v>16</v>
      </c>
      <c r="C11" s="4" t="s">
        <v>243</v>
      </c>
      <c r="D11" s="4" t="s">
        <v>17</v>
      </c>
      <c r="E11" s="2">
        <v>0.9</v>
      </c>
      <c r="F11" s="5">
        <v>5</v>
      </c>
      <c r="G11" s="4" t="s">
        <v>145</v>
      </c>
      <c r="H11" s="37" t="s">
        <v>358</v>
      </c>
      <c r="I11" s="6" t="s">
        <v>380</v>
      </c>
      <c r="J11" s="98" t="s">
        <v>529</v>
      </c>
    </row>
    <row r="12" spans="1:14" ht="77.25" customHeight="1" x14ac:dyDescent="0.35">
      <c r="A12" s="2">
        <v>2</v>
      </c>
      <c r="B12" s="3" t="s">
        <v>22</v>
      </c>
      <c r="C12" s="4" t="s">
        <v>382</v>
      </c>
      <c r="D12" s="4" t="s">
        <v>364</v>
      </c>
      <c r="E12" s="2">
        <v>1.5</v>
      </c>
      <c r="F12" s="5">
        <v>5</v>
      </c>
      <c r="G12" s="4" t="s">
        <v>145</v>
      </c>
      <c r="H12" s="37" t="s">
        <v>362</v>
      </c>
      <c r="I12" s="4" t="s">
        <v>246</v>
      </c>
      <c r="J12" s="98" t="s">
        <v>529</v>
      </c>
    </row>
    <row r="13" spans="1:14" ht="78" customHeight="1" x14ac:dyDescent="0.35">
      <c r="A13" s="2">
        <v>3</v>
      </c>
      <c r="B13" s="3" t="s">
        <v>23</v>
      </c>
      <c r="C13" s="2" t="s">
        <v>417</v>
      </c>
      <c r="D13" s="4" t="s">
        <v>384</v>
      </c>
      <c r="E13" s="2">
        <v>0.7</v>
      </c>
      <c r="F13" s="9">
        <v>3.75</v>
      </c>
      <c r="G13" s="4" t="s">
        <v>145</v>
      </c>
      <c r="H13" s="37" t="s">
        <v>143</v>
      </c>
      <c r="I13" s="4" t="s">
        <v>383</v>
      </c>
      <c r="J13" s="98" t="s">
        <v>529</v>
      </c>
    </row>
    <row r="14" spans="1:14" ht="109.5" customHeight="1" x14ac:dyDescent="0.35">
      <c r="A14" s="2">
        <v>4</v>
      </c>
      <c r="B14" s="3" t="s">
        <v>253</v>
      </c>
      <c r="C14" s="4" t="s">
        <v>337</v>
      </c>
      <c r="D14" s="4" t="s">
        <v>247</v>
      </c>
      <c r="E14" s="2">
        <v>0.9</v>
      </c>
      <c r="F14" s="9">
        <v>3.75</v>
      </c>
      <c r="G14" s="4" t="s">
        <v>145</v>
      </c>
      <c r="H14" s="37" t="s">
        <v>363</v>
      </c>
      <c r="I14" s="4" t="s">
        <v>338</v>
      </c>
      <c r="J14" s="98" t="s">
        <v>529</v>
      </c>
    </row>
    <row r="15" spans="1:14" s="120" customFormat="1" ht="96" customHeight="1" x14ac:dyDescent="0.3">
      <c r="A15" s="2">
        <v>5</v>
      </c>
      <c r="B15" s="3" t="s">
        <v>248</v>
      </c>
      <c r="C15" s="4" t="s">
        <v>430</v>
      </c>
      <c r="D15" s="4" t="s">
        <v>175</v>
      </c>
      <c r="E15" s="4">
        <v>1.2</v>
      </c>
      <c r="F15" s="6">
        <v>5</v>
      </c>
      <c r="G15" s="6" t="s">
        <v>102</v>
      </c>
      <c r="H15" s="37" t="s">
        <v>25</v>
      </c>
      <c r="I15" s="4" t="s">
        <v>249</v>
      </c>
      <c r="J15" s="98" t="s">
        <v>538</v>
      </c>
    </row>
    <row r="16" spans="1:14" ht="28.5" customHeight="1" x14ac:dyDescent="0.35">
      <c r="A16" s="49" t="s">
        <v>26</v>
      </c>
      <c r="B16" s="184" t="s">
        <v>575</v>
      </c>
      <c r="C16" s="184"/>
      <c r="D16" s="184"/>
      <c r="E16" s="184"/>
      <c r="F16" s="184"/>
      <c r="G16" s="49"/>
      <c r="H16" s="2"/>
      <c r="I16" s="49"/>
      <c r="J16" s="30"/>
    </row>
    <row r="17" spans="1:10" ht="122.25" customHeight="1" x14ac:dyDescent="0.35">
      <c r="A17" s="4">
        <v>1</v>
      </c>
      <c r="B17" s="3" t="s">
        <v>41</v>
      </c>
      <c r="C17" s="4" t="s">
        <v>316</v>
      </c>
      <c r="D17" s="4" t="s">
        <v>317</v>
      </c>
      <c r="E17" s="4">
        <v>3.5</v>
      </c>
      <c r="F17" s="6">
        <v>4</v>
      </c>
      <c r="G17" s="4" t="s">
        <v>146</v>
      </c>
      <c r="H17" s="4" t="s">
        <v>318</v>
      </c>
      <c r="I17" s="33" t="s">
        <v>319</v>
      </c>
      <c r="J17" s="98" t="s">
        <v>535</v>
      </c>
    </row>
    <row r="18" spans="1:10" ht="99.75" customHeight="1" x14ac:dyDescent="0.35">
      <c r="A18" s="30">
        <v>2</v>
      </c>
      <c r="B18" s="42" t="s">
        <v>370</v>
      </c>
      <c r="C18" s="4" t="s">
        <v>316</v>
      </c>
      <c r="D18" s="4" t="s">
        <v>320</v>
      </c>
      <c r="E18" s="30">
        <v>0.3</v>
      </c>
      <c r="F18" s="43">
        <v>5</v>
      </c>
      <c r="G18" s="4" t="s">
        <v>148</v>
      </c>
      <c r="H18" s="4" t="s">
        <v>321</v>
      </c>
      <c r="I18" s="44" t="s">
        <v>322</v>
      </c>
      <c r="J18" s="98" t="s">
        <v>529</v>
      </c>
    </row>
    <row r="19" spans="1:10" ht="77.25" customHeight="1" x14ac:dyDescent="0.35">
      <c r="A19" s="30">
        <v>3</v>
      </c>
      <c r="B19" s="3" t="s">
        <v>371</v>
      </c>
      <c r="C19" s="4" t="s">
        <v>316</v>
      </c>
      <c r="D19" s="4" t="s">
        <v>335</v>
      </c>
      <c r="E19" s="2">
        <v>1.0649999999999999</v>
      </c>
      <c r="F19" s="7">
        <v>3.75</v>
      </c>
      <c r="G19" s="4" t="s">
        <v>145</v>
      </c>
      <c r="H19" s="4" t="s">
        <v>397</v>
      </c>
      <c r="I19" s="44" t="s">
        <v>336</v>
      </c>
      <c r="J19" s="98" t="s">
        <v>529</v>
      </c>
    </row>
    <row r="20" spans="1:10" s="39" customFormat="1" ht="28.5" customHeight="1" x14ac:dyDescent="0.35">
      <c r="A20" s="185" t="s">
        <v>592</v>
      </c>
      <c r="B20" s="185"/>
      <c r="C20" s="185"/>
      <c r="D20" s="185"/>
      <c r="E20" s="185"/>
      <c r="F20" s="185"/>
      <c r="G20" s="185"/>
      <c r="H20" s="185"/>
      <c r="I20" s="186"/>
      <c r="J20" s="48"/>
    </row>
    <row r="21" spans="1:10" x14ac:dyDescent="0.35">
      <c r="A21" s="18"/>
      <c r="B21" s="16"/>
      <c r="C21" s="16"/>
      <c r="D21" s="16"/>
      <c r="E21" s="16"/>
      <c r="F21" s="16"/>
      <c r="G21" s="16"/>
      <c r="H21" s="15"/>
      <c r="I21" s="18"/>
      <c r="J21" s="40"/>
    </row>
    <row r="22" spans="1:10" x14ac:dyDescent="0.35">
      <c r="A22" s="18"/>
      <c r="B22" s="16"/>
      <c r="C22" s="16"/>
      <c r="D22" s="16"/>
      <c r="E22" s="16"/>
      <c r="F22" s="16"/>
      <c r="G22" s="16"/>
      <c r="H22" s="15"/>
      <c r="I22" s="18"/>
      <c r="J22" s="40"/>
    </row>
    <row r="23" spans="1:10" x14ac:dyDescent="0.35">
      <c r="A23" s="18"/>
      <c r="B23" s="16"/>
      <c r="C23" s="16"/>
      <c r="D23" s="16"/>
      <c r="E23" s="16"/>
      <c r="F23" s="16"/>
      <c r="G23" s="16"/>
      <c r="H23" s="15"/>
      <c r="I23" s="18"/>
      <c r="J23" s="40"/>
    </row>
    <row r="24" spans="1:10" x14ac:dyDescent="0.35">
      <c r="A24" s="18"/>
      <c r="B24" s="16"/>
      <c r="C24" s="16"/>
      <c r="D24" s="16"/>
      <c r="E24" s="16"/>
      <c r="F24" s="16"/>
      <c r="G24" s="16"/>
      <c r="H24" s="15"/>
      <c r="I24" s="18"/>
      <c r="J24" s="40"/>
    </row>
    <row r="25" spans="1:10" x14ac:dyDescent="0.35">
      <c r="A25" s="18"/>
      <c r="B25" s="16"/>
      <c r="C25" s="16"/>
      <c r="D25" s="16"/>
      <c r="E25" s="16"/>
      <c r="F25" s="16"/>
      <c r="G25" s="16"/>
      <c r="H25" s="15"/>
      <c r="I25" s="18"/>
      <c r="J25" s="40"/>
    </row>
    <row r="26" spans="1:10" x14ac:dyDescent="0.35">
      <c r="A26" s="18"/>
      <c r="B26" s="16"/>
      <c r="C26" s="16"/>
      <c r="D26" s="18"/>
      <c r="E26" s="18"/>
      <c r="F26" s="18"/>
      <c r="G26" s="18"/>
      <c r="H26" s="15"/>
      <c r="I26" s="18"/>
      <c r="J26" s="41"/>
    </row>
    <row r="27" spans="1:10" x14ac:dyDescent="0.35">
      <c r="A27" s="18"/>
      <c r="B27" s="16"/>
      <c r="C27" s="16"/>
      <c r="D27" s="18"/>
      <c r="E27" s="18"/>
      <c r="F27" s="18"/>
      <c r="G27" s="18"/>
      <c r="H27" s="15"/>
      <c r="I27" s="18"/>
      <c r="J27" s="41"/>
    </row>
    <row r="28" spans="1:10" x14ac:dyDescent="0.35">
      <c r="A28" s="18"/>
      <c r="B28" s="16"/>
      <c r="C28" s="16"/>
      <c r="D28" s="18"/>
      <c r="E28" s="18"/>
      <c r="F28" s="18"/>
      <c r="G28" s="18"/>
      <c r="H28" s="15"/>
      <c r="I28" s="18"/>
      <c r="J28" s="41"/>
    </row>
    <row r="29" spans="1:10" x14ac:dyDescent="0.35">
      <c r="A29" s="18"/>
      <c r="B29" s="16"/>
      <c r="C29" s="16"/>
      <c r="D29" s="18"/>
      <c r="E29" s="18"/>
      <c r="F29" s="18"/>
      <c r="G29" s="18"/>
      <c r="H29" s="15"/>
      <c r="I29" s="18"/>
      <c r="J29" s="41"/>
    </row>
    <row r="30" spans="1:10" x14ac:dyDescent="0.35">
      <c r="A30" s="18"/>
      <c r="B30" s="16"/>
      <c r="C30" s="16"/>
      <c r="D30" s="18"/>
      <c r="E30" s="18"/>
      <c r="F30" s="18"/>
      <c r="G30" s="18"/>
      <c r="H30" s="15"/>
      <c r="I30" s="18"/>
      <c r="J30" s="41"/>
    </row>
    <row r="31" spans="1:10" x14ac:dyDescent="0.35">
      <c r="A31" s="18"/>
      <c r="B31" s="16"/>
      <c r="C31" s="16"/>
      <c r="D31" s="18"/>
      <c r="E31" s="18"/>
      <c r="F31" s="18"/>
      <c r="G31" s="18"/>
      <c r="H31" s="15"/>
      <c r="I31" s="18"/>
      <c r="J31" s="41"/>
    </row>
    <row r="32" spans="1:10" x14ac:dyDescent="0.35">
      <c r="A32" s="18"/>
      <c r="B32" s="16"/>
      <c r="C32" s="16"/>
      <c r="D32" s="18"/>
      <c r="E32" s="18"/>
      <c r="F32" s="18"/>
      <c r="G32" s="18"/>
      <c r="H32" s="15"/>
      <c r="I32" s="18"/>
      <c r="J32" s="41"/>
    </row>
    <row r="33" spans="1:10" x14ac:dyDescent="0.35">
      <c r="A33" s="18"/>
      <c r="B33" s="16"/>
      <c r="C33" s="16"/>
      <c r="D33" s="18"/>
      <c r="E33" s="18"/>
      <c r="F33" s="18"/>
      <c r="G33" s="18"/>
      <c r="H33" s="15"/>
      <c r="I33" s="18"/>
      <c r="J33" s="41"/>
    </row>
    <row r="34" spans="1:10" x14ac:dyDescent="0.35">
      <c r="A34" s="18"/>
      <c r="B34" s="16"/>
      <c r="C34" s="16"/>
      <c r="D34" s="18"/>
      <c r="E34" s="18"/>
      <c r="F34" s="18"/>
      <c r="G34" s="18"/>
      <c r="H34" s="15"/>
      <c r="I34" s="18"/>
      <c r="J34" s="41"/>
    </row>
    <row r="35" spans="1:10" x14ac:dyDescent="0.35">
      <c r="A35" s="18"/>
      <c r="B35" s="16"/>
      <c r="C35" s="16"/>
      <c r="D35" s="18"/>
      <c r="E35" s="18"/>
      <c r="F35" s="18"/>
      <c r="G35" s="18"/>
      <c r="H35" s="15"/>
      <c r="I35" s="18"/>
      <c r="J35" s="41"/>
    </row>
    <row r="36" spans="1:10" x14ac:dyDescent="0.35">
      <c r="A36" s="18"/>
      <c r="B36" s="16"/>
      <c r="C36" s="16"/>
      <c r="D36" s="18"/>
      <c r="E36" s="18"/>
      <c r="F36" s="18"/>
      <c r="G36" s="18"/>
      <c r="H36" s="15"/>
      <c r="I36" s="18"/>
      <c r="J36" s="41"/>
    </row>
    <row r="37" spans="1:10" x14ac:dyDescent="0.35">
      <c r="A37" s="18"/>
      <c r="B37" s="16"/>
      <c r="C37" s="16"/>
      <c r="D37" s="18"/>
      <c r="E37" s="18"/>
      <c r="F37" s="18"/>
      <c r="G37" s="18"/>
      <c r="H37" s="15"/>
      <c r="I37" s="18"/>
      <c r="J37" s="41"/>
    </row>
    <row r="38" spans="1:10" x14ac:dyDescent="0.35">
      <c r="A38" s="18"/>
      <c r="B38" s="16"/>
      <c r="C38" s="16"/>
      <c r="D38" s="18"/>
      <c r="E38" s="18"/>
      <c r="F38" s="18"/>
      <c r="G38" s="18"/>
      <c r="H38" s="15"/>
      <c r="I38" s="18"/>
      <c r="J38" s="41"/>
    </row>
    <row r="39" spans="1:10" x14ac:dyDescent="0.35">
      <c r="A39" s="18"/>
      <c r="B39" s="16"/>
      <c r="C39" s="16"/>
      <c r="D39" s="18"/>
      <c r="E39" s="18"/>
      <c r="F39" s="18"/>
      <c r="G39" s="18"/>
      <c r="H39" s="15"/>
      <c r="I39" s="18"/>
      <c r="J39" s="41"/>
    </row>
    <row r="40" spans="1:10" x14ac:dyDescent="0.35">
      <c r="A40" s="18"/>
      <c r="B40" s="16"/>
      <c r="C40" s="16"/>
      <c r="D40" s="18"/>
      <c r="E40" s="18"/>
      <c r="F40" s="18"/>
      <c r="G40" s="18"/>
      <c r="H40" s="15"/>
      <c r="I40" s="18"/>
      <c r="J40" s="41"/>
    </row>
    <row r="41" spans="1:10" x14ac:dyDescent="0.35">
      <c r="A41" s="18"/>
      <c r="B41" s="16"/>
      <c r="C41" s="16"/>
      <c r="D41" s="18"/>
      <c r="E41" s="18"/>
      <c r="F41" s="18"/>
      <c r="G41" s="18"/>
      <c r="H41" s="15"/>
      <c r="I41" s="18"/>
      <c r="J41" s="41"/>
    </row>
    <row r="42" spans="1:10" x14ac:dyDescent="0.35">
      <c r="A42" s="18"/>
      <c r="B42" s="16"/>
      <c r="C42" s="16"/>
      <c r="D42" s="18"/>
      <c r="E42" s="18"/>
      <c r="F42" s="18"/>
      <c r="G42" s="18"/>
      <c r="H42" s="15"/>
      <c r="I42" s="18"/>
      <c r="J42" s="41"/>
    </row>
    <row r="43" spans="1:10" x14ac:dyDescent="0.35">
      <c r="A43" s="18"/>
      <c r="B43" s="16"/>
      <c r="C43" s="16"/>
      <c r="D43" s="18"/>
      <c r="E43" s="18"/>
      <c r="F43" s="18"/>
      <c r="G43" s="18"/>
      <c r="H43" s="15"/>
      <c r="I43" s="18"/>
      <c r="J43" s="41"/>
    </row>
    <row r="44" spans="1:10" x14ac:dyDescent="0.35">
      <c r="A44" s="18"/>
      <c r="B44" s="16"/>
      <c r="C44" s="16"/>
      <c r="D44" s="18"/>
      <c r="E44" s="18"/>
      <c r="F44" s="18"/>
      <c r="G44" s="18"/>
      <c r="H44" s="15"/>
      <c r="I44" s="18"/>
      <c r="J44" s="41"/>
    </row>
    <row r="45" spans="1:10" x14ac:dyDescent="0.35">
      <c r="A45" s="18"/>
      <c r="B45" s="16"/>
      <c r="C45" s="16"/>
      <c r="D45" s="18"/>
      <c r="E45" s="18"/>
      <c r="F45" s="18"/>
      <c r="G45" s="18"/>
      <c r="H45" s="15"/>
      <c r="I45" s="18"/>
      <c r="J45" s="41"/>
    </row>
    <row r="46" spans="1:10" x14ac:dyDescent="0.35">
      <c r="A46" s="18"/>
      <c r="B46" s="16"/>
      <c r="C46" s="16"/>
      <c r="D46" s="18"/>
      <c r="E46" s="18"/>
      <c r="F46" s="18"/>
      <c r="G46" s="18"/>
      <c r="H46" s="15"/>
      <c r="I46" s="18"/>
      <c r="J46" s="41"/>
    </row>
    <row r="47" spans="1:10" x14ac:dyDescent="0.35">
      <c r="A47" s="18"/>
      <c r="B47" s="16"/>
      <c r="C47" s="16"/>
      <c r="D47" s="18"/>
      <c r="E47" s="18"/>
      <c r="F47" s="18"/>
      <c r="G47" s="18"/>
      <c r="H47" s="15"/>
      <c r="I47" s="18"/>
      <c r="J47" s="41"/>
    </row>
    <row r="48" spans="1:10" x14ac:dyDescent="0.35">
      <c r="A48" s="18"/>
      <c r="B48" s="16"/>
      <c r="C48" s="16"/>
      <c r="D48" s="18"/>
      <c r="E48" s="18"/>
      <c r="F48" s="18"/>
      <c r="G48" s="18"/>
      <c r="H48" s="15"/>
      <c r="I48" s="18"/>
      <c r="J48" s="41"/>
    </row>
    <row r="49" spans="1:10" x14ac:dyDescent="0.35">
      <c r="A49" s="18"/>
      <c r="B49" s="16"/>
      <c r="C49" s="16"/>
      <c r="D49" s="18"/>
      <c r="E49" s="18"/>
      <c r="F49" s="18"/>
      <c r="G49" s="18"/>
      <c r="H49" s="15"/>
      <c r="I49" s="18"/>
      <c r="J49" s="41"/>
    </row>
    <row r="50" spans="1:10" x14ac:dyDescent="0.35">
      <c r="A50" s="18"/>
      <c r="B50" s="16"/>
      <c r="C50" s="16"/>
      <c r="D50" s="18"/>
      <c r="E50" s="18"/>
      <c r="F50" s="18"/>
      <c r="G50" s="18"/>
      <c r="H50" s="15"/>
      <c r="I50" s="18"/>
      <c r="J50" s="41"/>
    </row>
    <row r="51" spans="1:10" x14ac:dyDescent="0.35">
      <c r="A51" s="18"/>
      <c r="B51" s="16"/>
      <c r="C51" s="16"/>
      <c r="D51" s="18"/>
      <c r="E51" s="18"/>
      <c r="F51" s="18"/>
      <c r="G51" s="18"/>
      <c r="H51" s="15"/>
      <c r="I51" s="18"/>
      <c r="J51" s="41"/>
    </row>
    <row r="52" spans="1:10" x14ac:dyDescent="0.35">
      <c r="A52" s="18"/>
      <c r="B52" s="16"/>
      <c r="C52" s="16"/>
      <c r="D52" s="18"/>
      <c r="E52" s="18"/>
      <c r="F52" s="18"/>
      <c r="G52" s="18"/>
      <c r="H52" s="15"/>
      <c r="I52" s="18"/>
      <c r="J52" s="41"/>
    </row>
    <row r="53" spans="1:10" x14ac:dyDescent="0.35">
      <c r="A53" s="18"/>
      <c r="B53" s="16"/>
      <c r="C53" s="16"/>
      <c r="D53" s="18"/>
      <c r="E53" s="18"/>
      <c r="F53" s="18"/>
      <c r="G53" s="18"/>
      <c r="H53" s="15"/>
      <c r="I53" s="18"/>
      <c r="J53" s="41"/>
    </row>
    <row r="54" spans="1:10" x14ac:dyDescent="0.35">
      <c r="A54" s="18"/>
      <c r="B54" s="16"/>
      <c r="C54" s="16"/>
      <c r="D54" s="18"/>
      <c r="E54" s="18"/>
      <c r="F54" s="18"/>
      <c r="G54" s="18"/>
      <c r="H54" s="15"/>
      <c r="I54" s="18"/>
      <c r="J54" s="41"/>
    </row>
    <row r="55" spans="1:10" x14ac:dyDescent="0.35">
      <c r="A55" s="18"/>
      <c r="B55" s="16"/>
      <c r="C55" s="16"/>
      <c r="D55" s="18"/>
      <c r="E55" s="18"/>
      <c r="F55" s="18"/>
      <c r="G55" s="18"/>
      <c r="H55" s="15"/>
      <c r="I55" s="18"/>
      <c r="J55" s="41"/>
    </row>
  </sheetData>
  <mergeCells count="16">
    <mergeCell ref="A5:J5"/>
    <mergeCell ref="J8:J9"/>
    <mergeCell ref="B16:F16"/>
    <mergeCell ref="A20:I20"/>
    <mergeCell ref="A1:D1"/>
    <mergeCell ref="A3:I3"/>
    <mergeCell ref="A4:I4"/>
    <mergeCell ref="A6:I6"/>
    <mergeCell ref="A8:A9"/>
    <mergeCell ref="B8:B9"/>
    <mergeCell ref="C8:D8"/>
    <mergeCell ref="E8:F8"/>
    <mergeCell ref="G8:G9"/>
    <mergeCell ref="H8:H9"/>
    <mergeCell ref="I8:I9"/>
    <mergeCell ref="B10:F10"/>
  </mergeCells>
  <pageMargins left="0.43307086614173229" right="0.43307086614173229" top="0.51181102362204722" bottom="0.51181102362204722" header="0.31496062992125984" footer="0.31496062992125984"/>
  <pageSetup paperSize="9" scale="60" orientation="landscape" r:id="rId1"/>
  <headerFooter>
    <oddHeader>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J156"/>
  <sheetViews>
    <sheetView topLeftCell="A25" workbookViewId="0">
      <selection activeCell="K12" sqref="K12"/>
    </sheetView>
  </sheetViews>
  <sheetFormatPr defaultRowHeight="16.5" x14ac:dyDescent="0.35"/>
  <cols>
    <col min="1" max="1" width="4.9140625" style="12" customWidth="1"/>
    <col min="2" max="2" width="22.08203125" style="10" customWidth="1"/>
    <col min="3" max="3" width="17.58203125" style="12" customWidth="1"/>
    <col min="4" max="4" width="20.4140625" style="12" customWidth="1"/>
    <col min="5" max="5" width="8.5" style="12" customWidth="1"/>
    <col min="6" max="6" width="8.9140625" style="8" customWidth="1"/>
    <col min="7" max="7" width="10.4140625" style="12" customWidth="1"/>
    <col min="8" max="8" width="50" style="1" customWidth="1"/>
    <col min="9" max="9" width="42.08203125" style="12" customWidth="1"/>
    <col min="10" max="10" width="11.1640625" style="34" customWidth="1"/>
  </cols>
  <sheetData>
    <row r="1" spans="1:10" x14ac:dyDescent="0.35">
      <c r="A1" s="187" t="s">
        <v>142</v>
      </c>
      <c r="B1" s="187"/>
      <c r="C1" s="187"/>
      <c r="D1" s="187"/>
      <c r="I1" s="13" t="s">
        <v>144</v>
      </c>
    </row>
    <row r="2" spans="1:10" x14ac:dyDescent="0.35">
      <c r="A2" s="52"/>
      <c r="B2" s="51"/>
      <c r="C2" s="51"/>
      <c r="D2" s="52"/>
      <c r="I2" s="13"/>
    </row>
    <row r="3" spans="1:10" ht="18" x14ac:dyDescent="0.4">
      <c r="A3" s="188" t="s">
        <v>0</v>
      </c>
      <c r="B3" s="188"/>
      <c r="C3" s="188"/>
      <c r="D3" s="188"/>
      <c r="E3" s="188"/>
      <c r="F3" s="188"/>
      <c r="G3" s="188"/>
      <c r="H3" s="188"/>
      <c r="I3" s="188"/>
      <c r="J3" s="35"/>
    </row>
    <row r="4" spans="1:10" ht="18" x14ac:dyDescent="0.35">
      <c r="A4" s="189" t="s">
        <v>445</v>
      </c>
      <c r="B4" s="189"/>
      <c r="C4" s="189"/>
      <c r="D4" s="189"/>
      <c r="E4" s="189"/>
      <c r="F4" s="189"/>
      <c r="G4" s="189"/>
      <c r="H4" s="189"/>
      <c r="I4" s="189"/>
      <c r="J4" s="36"/>
    </row>
    <row r="5" spans="1:10" x14ac:dyDescent="0.35">
      <c r="A5" s="190" t="s">
        <v>437</v>
      </c>
      <c r="B5" s="190"/>
      <c r="C5" s="190"/>
      <c r="D5" s="190"/>
      <c r="E5" s="190"/>
      <c r="F5" s="190"/>
      <c r="G5" s="190"/>
      <c r="H5" s="190"/>
      <c r="I5" s="190"/>
      <c r="J5" s="12"/>
    </row>
    <row r="7" spans="1:10" x14ac:dyDescent="0.35">
      <c r="A7" s="191" t="s">
        <v>1</v>
      </c>
      <c r="B7" s="192" t="s">
        <v>2</v>
      </c>
      <c r="C7" s="191" t="s">
        <v>3</v>
      </c>
      <c r="D7" s="191"/>
      <c r="E7" s="191" t="s">
        <v>4</v>
      </c>
      <c r="F7" s="191"/>
      <c r="G7" s="192" t="s">
        <v>5</v>
      </c>
      <c r="H7" s="192" t="s">
        <v>6</v>
      </c>
      <c r="I7" s="191" t="s">
        <v>197</v>
      </c>
      <c r="J7" s="183" t="s">
        <v>7</v>
      </c>
    </row>
    <row r="8" spans="1:10" ht="49.5" x14ac:dyDescent="0.35">
      <c r="A8" s="191"/>
      <c r="B8" s="192"/>
      <c r="C8" s="50" t="s">
        <v>8</v>
      </c>
      <c r="D8" s="49" t="s">
        <v>141</v>
      </c>
      <c r="E8" s="49" t="s">
        <v>9</v>
      </c>
      <c r="F8" s="49" t="s">
        <v>10</v>
      </c>
      <c r="G8" s="192"/>
      <c r="H8" s="191"/>
      <c r="I8" s="191"/>
      <c r="J8" s="183"/>
    </row>
    <row r="9" spans="1:10" x14ac:dyDescent="0.35">
      <c r="A9" s="50" t="s">
        <v>438</v>
      </c>
      <c r="B9" s="193" t="s">
        <v>439</v>
      </c>
      <c r="C9" s="194"/>
      <c r="D9" s="195"/>
      <c r="E9" s="49"/>
      <c r="F9" s="49"/>
      <c r="G9" s="49"/>
      <c r="H9" s="50"/>
      <c r="I9" s="50"/>
      <c r="J9" s="54"/>
    </row>
    <row r="10" spans="1:10" x14ac:dyDescent="0.35">
      <c r="A10" s="50" t="s">
        <v>14</v>
      </c>
      <c r="B10" s="184" t="s">
        <v>298</v>
      </c>
      <c r="C10" s="184"/>
      <c r="D10" s="184"/>
      <c r="E10" s="184"/>
      <c r="F10" s="49"/>
      <c r="G10" s="49"/>
      <c r="H10" s="49"/>
      <c r="I10" s="49"/>
      <c r="J10" s="30"/>
    </row>
    <row r="11" spans="1:10" x14ac:dyDescent="0.35">
      <c r="A11" s="19"/>
      <c r="B11" s="55" t="s">
        <v>294</v>
      </c>
      <c r="C11" s="55"/>
      <c r="D11" s="20"/>
      <c r="E11" s="20"/>
      <c r="F11" s="20"/>
      <c r="G11" s="20"/>
      <c r="H11" s="20"/>
      <c r="I11" s="20"/>
      <c r="J11" s="21"/>
    </row>
    <row r="12" spans="1:10" ht="82.5" x14ac:dyDescent="0.35">
      <c r="A12" s="2">
        <v>1</v>
      </c>
      <c r="B12" s="3" t="s">
        <v>16</v>
      </c>
      <c r="C12" s="4" t="s">
        <v>243</v>
      </c>
      <c r="D12" s="4" t="s">
        <v>17</v>
      </c>
      <c r="E12" s="2">
        <v>0.9</v>
      </c>
      <c r="F12" s="5">
        <v>5</v>
      </c>
      <c r="G12" s="4" t="s">
        <v>145</v>
      </c>
      <c r="H12" s="37" t="s">
        <v>358</v>
      </c>
      <c r="I12" s="6" t="s">
        <v>380</v>
      </c>
      <c r="J12" s="2"/>
    </row>
    <row r="13" spans="1:10" ht="66" x14ac:dyDescent="0.35">
      <c r="A13" s="2">
        <v>2</v>
      </c>
      <c r="B13" s="3" t="s">
        <v>19</v>
      </c>
      <c r="C13" s="4" t="s">
        <v>359</v>
      </c>
      <c r="D13" s="4" t="s">
        <v>244</v>
      </c>
      <c r="E13" s="2">
        <v>2.75</v>
      </c>
      <c r="F13" s="9">
        <v>3.75</v>
      </c>
      <c r="G13" s="5" t="s">
        <v>102</v>
      </c>
      <c r="H13" s="37" t="s">
        <v>360</v>
      </c>
      <c r="I13" s="4" t="s">
        <v>339</v>
      </c>
      <c r="J13" s="2"/>
    </row>
    <row r="14" spans="1:10" ht="82.5" x14ac:dyDescent="0.35">
      <c r="A14" s="2">
        <v>3</v>
      </c>
      <c r="B14" s="3" t="s">
        <v>20</v>
      </c>
      <c r="C14" s="4" t="s">
        <v>21</v>
      </c>
      <c r="D14" s="4" t="s">
        <v>245</v>
      </c>
      <c r="E14" s="17">
        <v>2.2000000000000002</v>
      </c>
      <c r="F14" s="9">
        <v>3.75</v>
      </c>
      <c r="G14" s="5" t="s">
        <v>102</v>
      </c>
      <c r="H14" s="37" t="s">
        <v>361</v>
      </c>
      <c r="I14" s="4" t="s">
        <v>381</v>
      </c>
      <c r="J14" s="2"/>
    </row>
    <row r="15" spans="1:10" ht="66" x14ac:dyDescent="0.35">
      <c r="A15" s="2">
        <v>4</v>
      </c>
      <c r="B15" s="3" t="s">
        <v>22</v>
      </c>
      <c r="C15" s="4" t="s">
        <v>382</v>
      </c>
      <c r="D15" s="4" t="s">
        <v>364</v>
      </c>
      <c r="E15" s="2">
        <v>1.5</v>
      </c>
      <c r="F15" s="5">
        <v>5</v>
      </c>
      <c r="G15" s="4" t="s">
        <v>145</v>
      </c>
      <c r="H15" s="37" t="s">
        <v>362</v>
      </c>
      <c r="I15" s="4" t="s">
        <v>246</v>
      </c>
      <c r="J15" s="2"/>
    </row>
    <row r="16" spans="1:10" ht="49.5" x14ac:dyDescent="0.35">
      <c r="A16" s="2">
        <v>5</v>
      </c>
      <c r="B16" s="3" t="s">
        <v>23</v>
      </c>
      <c r="C16" s="2" t="s">
        <v>417</v>
      </c>
      <c r="D16" s="4" t="s">
        <v>384</v>
      </c>
      <c r="E16" s="2">
        <v>0.7</v>
      </c>
      <c r="F16" s="9">
        <v>3.75</v>
      </c>
      <c r="G16" s="4" t="s">
        <v>145</v>
      </c>
      <c r="H16" s="37" t="s">
        <v>143</v>
      </c>
      <c r="I16" s="4" t="s">
        <v>383</v>
      </c>
      <c r="J16" s="2"/>
    </row>
    <row r="17" spans="1:10" ht="49.5" x14ac:dyDescent="0.35">
      <c r="A17" s="2">
        <v>6</v>
      </c>
      <c r="B17" s="3" t="s">
        <v>253</v>
      </c>
      <c r="C17" s="4" t="s">
        <v>337</v>
      </c>
      <c r="D17" s="4" t="s">
        <v>247</v>
      </c>
      <c r="E17" s="2">
        <v>0.9</v>
      </c>
      <c r="F17" s="9">
        <v>3.75</v>
      </c>
      <c r="G17" s="4" t="s">
        <v>145</v>
      </c>
      <c r="H17" s="37" t="s">
        <v>363</v>
      </c>
      <c r="I17" s="4" t="s">
        <v>338</v>
      </c>
      <c r="J17" s="2"/>
    </row>
    <row r="18" spans="1:10" x14ac:dyDescent="0.35">
      <c r="A18" s="19"/>
      <c r="B18" s="55" t="s">
        <v>24</v>
      </c>
      <c r="C18" s="19"/>
      <c r="D18" s="19"/>
      <c r="E18" s="19"/>
      <c r="F18" s="19"/>
      <c r="G18" s="19"/>
      <c r="H18" s="19"/>
      <c r="I18" s="19"/>
      <c r="J18" s="21"/>
    </row>
    <row r="19" spans="1:10" ht="66" x14ac:dyDescent="0.35">
      <c r="A19" s="2">
        <v>1</v>
      </c>
      <c r="B19" s="3" t="s">
        <v>248</v>
      </c>
      <c r="C19" s="4" t="s">
        <v>430</v>
      </c>
      <c r="D19" s="4" t="s">
        <v>175</v>
      </c>
      <c r="E19" s="4">
        <v>1.2</v>
      </c>
      <c r="F19" s="6">
        <v>5</v>
      </c>
      <c r="G19" s="6" t="s">
        <v>102</v>
      </c>
      <c r="H19" s="37" t="s">
        <v>25</v>
      </c>
      <c r="I19" s="4" t="s">
        <v>249</v>
      </c>
      <c r="J19" s="2"/>
    </row>
    <row r="20" spans="1:10" x14ac:dyDescent="0.35">
      <c r="A20" s="49" t="s">
        <v>26</v>
      </c>
      <c r="B20" s="184" t="s">
        <v>346</v>
      </c>
      <c r="C20" s="184"/>
      <c r="D20" s="184"/>
      <c r="E20" s="184"/>
      <c r="F20" s="184"/>
      <c r="G20" s="49"/>
      <c r="H20" s="2"/>
      <c r="I20" s="49"/>
      <c r="J20" s="30"/>
    </row>
    <row r="21" spans="1:10" ht="99" x14ac:dyDescent="0.35">
      <c r="A21" s="4">
        <v>1</v>
      </c>
      <c r="B21" s="3" t="s">
        <v>41</v>
      </c>
      <c r="C21" s="4" t="s">
        <v>316</v>
      </c>
      <c r="D21" s="4" t="s">
        <v>317</v>
      </c>
      <c r="E21" s="4">
        <v>3.5</v>
      </c>
      <c r="F21" s="6">
        <v>4</v>
      </c>
      <c r="G21" s="4" t="s">
        <v>146</v>
      </c>
      <c r="H21" s="4" t="s">
        <v>318</v>
      </c>
      <c r="I21" s="33" t="s">
        <v>319</v>
      </c>
      <c r="J21" s="2"/>
    </row>
    <row r="22" spans="1:10" ht="62" x14ac:dyDescent="0.35">
      <c r="A22" s="30">
        <v>2</v>
      </c>
      <c r="B22" s="42" t="s">
        <v>370</v>
      </c>
      <c r="C22" s="4" t="s">
        <v>316</v>
      </c>
      <c r="D22" s="4" t="s">
        <v>320</v>
      </c>
      <c r="E22" s="30">
        <v>0.3</v>
      </c>
      <c r="F22" s="43">
        <v>5</v>
      </c>
      <c r="G22" s="4" t="s">
        <v>148</v>
      </c>
      <c r="H22" s="4" t="s">
        <v>321</v>
      </c>
      <c r="I22" s="44" t="s">
        <v>322</v>
      </c>
      <c r="J22" s="2"/>
    </row>
    <row r="23" spans="1:10" ht="82.5" x14ac:dyDescent="0.35">
      <c r="A23" s="4">
        <v>3</v>
      </c>
      <c r="B23" s="3" t="s">
        <v>40</v>
      </c>
      <c r="C23" s="4" t="s">
        <v>314</v>
      </c>
      <c r="D23" s="4" t="s">
        <v>315</v>
      </c>
      <c r="E23" s="4">
        <v>5.05</v>
      </c>
      <c r="F23" s="7">
        <v>3.75</v>
      </c>
      <c r="G23" s="2" t="s">
        <v>18</v>
      </c>
      <c r="H23" s="4" t="s">
        <v>396</v>
      </c>
      <c r="I23" s="4" t="s">
        <v>345</v>
      </c>
      <c r="J23" s="4"/>
    </row>
    <row r="24" spans="1:10" ht="49.5" x14ac:dyDescent="0.35">
      <c r="A24" s="30">
        <v>4</v>
      </c>
      <c r="B24" s="3" t="s">
        <v>371</v>
      </c>
      <c r="C24" s="4" t="s">
        <v>316</v>
      </c>
      <c r="D24" s="4" t="s">
        <v>335</v>
      </c>
      <c r="E24" s="2">
        <v>1.0649999999999999</v>
      </c>
      <c r="F24" s="7">
        <v>3.75</v>
      </c>
      <c r="G24" s="4" t="s">
        <v>145</v>
      </c>
      <c r="H24" s="4" t="s">
        <v>397</v>
      </c>
      <c r="I24" s="44" t="s">
        <v>336</v>
      </c>
      <c r="J24" s="4"/>
    </row>
    <row r="25" spans="1:10" x14ac:dyDescent="0.35">
      <c r="A25" s="49" t="s">
        <v>39</v>
      </c>
      <c r="B25" s="184" t="s">
        <v>128</v>
      </c>
      <c r="C25" s="184"/>
      <c r="D25" s="184"/>
      <c r="E25" s="184"/>
      <c r="F25" s="184"/>
      <c r="G25" s="49"/>
      <c r="H25" s="2"/>
      <c r="I25" s="49"/>
      <c r="J25" s="2"/>
    </row>
    <row r="26" spans="1:10" ht="74.25" customHeight="1" x14ac:dyDescent="0.35">
      <c r="A26" s="4">
        <v>1</v>
      </c>
      <c r="B26" s="3" t="s">
        <v>129</v>
      </c>
      <c r="C26" s="4" t="s">
        <v>130</v>
      </c>
      <c r="D26" s="4" t="s">
        <v>131</v>
      </c>
      <c r="E26" s="4">
        <v>2.5</v>
      </c>
      <c r="F26" s="4">
        <v>4.5</v>
      </c>
      <c r="G26" s="2" t="s">
        <v>132</v>
      </c>
      <c r="H26" s="4" t="s">
        <v>330</v>
      </c>
      <c r="I26" s="4" t="s">
        <v>133</v>
      </c>
      <c r="J26" s="2"/>
    </row>
    <row r="27" spans="1:10" ht="74.25" customHeight="1" x14ac:dyDescent="0.35">
      <c r="A27" s="4">
        <v>2</v>
      </c>
      <c r="B27" s="3" t="s">
        <v>331</v>
      </c>
      <c r="C27" s="4" t="s">
        <v>332</v>
      </c>
      <c r="D27" s="4" t="s">
        <v>424</v>
      </c>
      <c r="E27" s="6">
        <v>4</v>
      </c>
      <c r="F27" s="6">
        <v>4</v>
      </c>
      <c r="G27" s="2" t="s">
        <v>132</v>
      </c>
      <c r="H27" s="4" t="s">
        <v>333</v>
      </c>
      <c r="I27" s="4" t="s">
        <v>334</v>
      </c>
      <c r="J27" s="2"/>
    </row>
    <row r="28" spans="1:10" ht="27" customHeight="1" x14ac:dyDescent="0.35">
      <c r="A28" s="50" t="s">
        <v>440</v>
      </c>
      <c r="B28" s="193" t="s">
        <v>441</v>
      </c>
      <c r="C28" s="194"/>
      <c r="D28" s="195"/>
      <c r="E28" s="49"/>
      <c r="F28" s="49"/>
      <c r="G28" s="49"/>
      <c r="H28" s="50"/>
      <c r="I28" s="50"/>
      <c r="J28" s="54"/>
    </row>
    <row r="29" spans="1:10" ht="25.5" customHeight="1" x14ac:dyDescent="0.35">
      <c r="A29" s="49" t="s">
        <v>14</v>
      </c>
      <c r="B29" s="184" t="s">
        <v>295</v>
      </c>
      <c r="C29" s="184"/>
      <c r="D29" s="184"/>
      <c r="E29" s="184"/>
      <c r="F29" s="184"/>
      <c r="G29" s="49"/>
      <c r="H29" s="2"/>
      <c r="I29" s="49"/>
      <c r="J29" s="53"/>
    </row>
    <row r="30" spans="1:10" x14ac:dyDescent="0.35">
      <c r="A30" s="20"/>
      <c r="B30" s="55" t="s">
        <v>294</v>
      </c>
      <c r="C30" s="55"/>
      <c r="D30" s="20"/>
      <c r="E30" s="20"/>
      <c r="F30" s="20"/>
      <c r="G30" s="20"/>
      <c r="H30" s="21"/>
      <c r="I30" s="20"/>
      <c r="J30" s="38"/>
    </row>
    <row r="31" spans="1:10" ht="76.5" customHeight="1" x14ac:dyDescent="0.35">
      <c r="A31" s="4">
        <v>1</v>
      </c>
      <c r="B31" s="3" t="s">
        <v>173</v>
      </c>
      <c r="C31" s="4" t="s">
        <v>169</v>
      </c>
      <c r="D31" s="4" t="s">
        <v>168</v>
      </c>
      <c r="E31" s="4">
        <v>1.7</v>
      </c>
      <c r="F31" s="6">
        <v>5</v>
      </c>
      <c r="G31" s="4" t="s">
        <v>146</v>
      </c>
      <c r="H31" s="4" t="s">
        <v>418</v>
      </c>
      <c r="I31" s="6" t="s">
        <v>250</v>
      </c>
      <c r="J31" s="30"/>
    </row>
    <row r="32" spans="1:10" ht="82.5" x14ac:dyDescent="0.35">
      <c r="A32" s="4">
        <v>2</v>
      </c>
      <c r="B32" s="3" t="s">
        <v>27</v>
      </c>
      <c r="C32" s="4" t="s">
        <v>28</v>
      </c>
      <c r="D32" s="4" t="s">
        <v>198</v>
      </c>
      <c r="E32" s="4">
        <v>0.95</v>
      </c>
      <c r="F32" s="6">
        <v>6</v>
      </c>
      <c r="G32" s="2" t="s">
        <v>132</v>
      </c>
      <c r="H32" s="4" t="s">
        <v>176</v>
      </c>
      <c r="I32" s="6" t="s">
        <v>366</v>
      </c>
      <c r="J32" s="30"/>
    </row>
    <row r="33" spans="1:10" ht="49.5" x14ac:dyDescent="0.35">
      <c r="A33" s="4">
        <v>3</v>
      </c>
      <c r="B33" s="3" t="s">
        <v>195</v>
      </c>
      <c r="C33" s="4" t="s">
        <v>251</v>
      </c>
      <c r="D33" s="4" t="s">
        <v>252</v>
      </c>
      <c r="E33" s="4">
        <v>0.65</v>
      </c>
      <c r="F33" s="6">
        <v>12</v>
      </c>
      <c r="G33" s="4" t="s">
        <v>146</v>
      </c>
      <c r="H33" s="4" t="s">
        <v>177</v>
      </c>
      <c r="I33" s="6" t="s">
        <v>365</v>
      </c>
      <c r="J33" s="2"/>
    </row>
    <row r="34" spans="1:10" ht="66" x14ac:dyDescent="0.35">
      <c r="A34" s="4">
        <v>4</v>
      </c>
      <c r="B34" s="3" t="s">
        <v>254</v>
      </c>
      <c r="C34" s="31" t="s">
        <v>255</v>
      </c>
      <c r="D34" s="4" t="s">
        <v>252</v>
      </c>
      <c r="E34" s="2">
        <v>0.48</v>
      </c>
      <c r="F34" s="5">
        <v>4</v>
      </c>
      <c r="G34" s="4" t="s">
        <v>146</v>
      </c>
      <c r="H34" s="4" t="s">
        <v>180</v>
      </c>
      <c r="I34" s="6" t="s">
        <v>367</v>
      </c>
      <c r="J34" s="2"/>
    </row>
    <row r="35" spans="1:10" ht="49.5" x14ac:dyDescent="0.35">
      <c r="A35" s="4">
        <v>5</v>
      </c>
      <c r="B35" s="3" t="s">
        <v>154</v>
      </c>
      <c r="C35" s="4" t="s">
        <v>252</v>
      </c>
      <c r="D35" s="4" t="s">
        <v>252</v>
      </c>
      <c r="E35" s="4">
        <v>0.9</v>
      </c>
      <c r="F35" s="5">
        <v>5</v>
      </c>
      <c r="G35" s="4" t="s">
        <v>150</v>
      </c>
      <c r="H35" s="4" t="s">
        <v>180</v>
      </c>
      <c r="I35" s="6" t="s">
        <v>431</v>
      </c>
      <c r="J35" s="30"/>
    </row>
    <row r="36" spans="1:10" ht="49.5" x14ac:dyDescent="0.35">
      <c r="A36" s="4">
        <v>6</v>
      </c>
      <c r="B36" s="3" t="s">
        <v>344</v>
      </c>
      <c r="C36" s="4" t="s">
        <v>309</v>
      </c>
      <c r="D36" s="4" t="s">
        <v>163</v>
      </c>
      <c r="E36" s="4">
        <v>0.6</v>
      </c>
      <c r="F36" s="5">
        <v>5</v>
      </c>
      <c r="G36" s="4" t="s">
        <v>107</v>
      </c>
      <c r="H36" s="4" t="s">
        <v>180</v>
      </c>
      <c r="I36" s="6" t="s">
        <v>385</v>
      </c>
      <c r="J36" s="2"/>
    </row>
    <row r="37" spans="1:10" x14ac:dyDescent="0.35">
      <c r="A37" s="19"/>
      <c r="B37" s="22" t="s">
        <v>293</v>
      </c>
      <c r="C37" s="22"/>
      <c r="D37" s="20"/>
      <c r="E37" s="20"/>
      <c r="F37" s="20"/>
      <c r="G37" s="20"/>
      <c r="H37" s="21"/>
      <c r="I37" s="20"/>
      <c r="J37" s="38"/>
    </row>
    <row r="38" spans="1:10" ht="49.5" x14ac:dyDescent="0.35">
      <c r="A38" s="4">
        <v>1</v>
      </c>
      <c r="B38" s="3" t="s">
        <v>256</v>
      </c>
      <c r="C38" s="4" t="s">
        <v>257</v>
      </c>
      <c r="D38" s="4" t="s">
        <v>31</v>
      </c>
      <c r="E38" s="4">
        <v>0.6</v>
      </c>
      <c r="F38" s="6">
        <v>12</v>
      </c>
      <c r="G38" s="4" t="s">
        <v>148</v>
      </c>
      <c r="H38" s="4" t="s">
        <v>181</v>
      </c>
      <c r="I38" s="4" t="s">
        <v>258</v>
      </c>
      <c r="J38" s="30"/>
    </row>
    <row r="39" spans="1:10" ht="49.5" x14ac:dyDescent="0.35">
      <c r="A39" s="4">
        <v>2</v>
      </c>
      <c r="B39" s="3" t="s">
        <v>259</v>
      </c>
      <c r="C39" s="4" t="s">
        <v>260</v>
      </c>
      <c r="D39" s="4" t="s">
        <v>261</v>
      </c>
      <c r="E39" s="4">
        <v>0.35</v>
      </c>
      <c r="F39" s="6">
        <v>8</v>
      </c>
      <c r="G39" s="4" t="s">
        <v>148</v>
      </c>
      <c r="H39" s="4" t="s">
        <v>181</v>
      </c>
      <c r="I39" s="4" t="s">
        <v>32</v>
      </c>
      <c r="J39" s="30"/>
    </row>
    <row r="40" spans="1:10" ht="66" x14ac:dyDescent="0.35">
      <c r="A40" s="4">
        <v>3</v>
      </c>
      <c r="B40" s="3" t="s">
        <v>262</v>
      </c>
      <c r="C40" s="4" t="s">
        <v>263</v>
      </c>
      <c r="D40" s="4" t="s">
        <v>264</v>
      </c>
      <c r="E40" s="4">
        <v>0.6</v>
      </c>
      <c r="F40" s="6">
        <v>12</v>
      </c>
      <c r="G40" s="4" t="s">
        <v>148</v>
      </c>
      <c r="H40" s="4" t="s">
        <v>185</v>
      </c>
      <c r="I40" s="4" t="s">
        <v>265</v>
      </c>
      <c r="J40" s="30"/>
    </row>
    <row r="41" spans="1:10" ht="66" x14ac:dyDescent="0.35">
      <c r="A41" s="4">
        <v>4</v>
      </c>
      <c r="B41" s="3" t="s">
        <v>266</v>
      </c>
      <c r="C41" s="4" t="s">
        <v>267</v>
      </c>
      <c r="D41" s="4" t="s">
        <v>268</v>
      </c>
      <c r="E41" s="4">
        <v>0.6</v>
      </c>
      <c r="F41" s="6">
        <v>12</v>
      </c>
      <c r="G41" s="4" t="s">
        <v>148</v>
      </c>
      <c r="H41" s="4" t="s">
        <v>182</v>
      </c>
      <c r="I41" s="4" t="s">
        <v>33</v>
      </c>
      <c r="J41" s="30"/>
    </row>
    <row r="42" spans="1:10" ht="49.5" x14ac:dyDescent="0.35">
      <c r="A42" s="4">
        <v>5</v>
      </c>
      <c r="B42" s="3" t="s">
        <v>269</v>
      </c>
      <c r="C42" s="4" t="s">
        <v>270</v>
      </c>
      <c r="D42" s="4" t="s">
        <v>261</v>
      </c>
      <c r="E42" s="4">
        <v>0.35</v>
      </c>
      <c r="F42" s="6">
        <v>8</v>
      </c>
      <c r="G42" s="4" t="s">
        <v>148</v>
      </c>
      <c r="H42" s="4" t="s">
        <v>183</v>
      </c>
      <c r="I42" s="4" t="s">
        <v>34</v>
      </c>
      <c r="J42" s="30"/>
    </row>
    <row r="43" spans="1:10" ht="49.5" x14ac:dyDescent="0.35">
      <c r="A43" s="4">
        <v>6</v>
      </c>
      <c r="B43" s="3" t="s">
        <v>271</v>
      </c>
      <c r="C43" s="4" t="s">
        <v>272</v>
      </c>
      <c r="D43" s="4" t="s">
        <v>35</v>
      </c>
      <c r="E43" s="5">
        <v>0.6</v>
      </c>
      <c r="F43" s="17">
        <v>12</v>
      </c>
      <c r="G43" s="4" t="s">
        <v>148</v>
      </c>
      <c r="H43" s="4" t="s">
        <v>184</v>
      </c>
      <c r="I43" s="4" t="s">
        <v>273</v>
      </c>
      <c r="J43" s="30"/>
    </row>
    <row r="44" spans="1:10" ht="66" x14ac:dyDescent="0.35">
      <c r="A44" s="4">
        <v>7</v>
      </c>
      <c r="B44" s="3" t="s">
        <v>274</v>
      </c>
      <c r="C44" s="4" t="s">
        <v>275</v>
      </c>
      <c r="D44" s="4" t="s">
        <v>276</v>
      </c>
      <c r="E44" s="2">
        <v>0.65</v>
      </c>
      <c r="F44" s="5">
        <v>8</v>
      </c>
      <c r="G44" s="4" t="s">
        <v>148</v>
      </c>
      <c r="H44" s="4" t="s">
        <v>277</v>
      </c>
      <c r="I44" s="4" t="s">
        <v>36</v>
      </c>
      <c r="J44" s="30"/>
    </row>
    <row r="45" spans="1:10" ht="66" x14ac:dyDescent="0.35">
      <c r="A45" s="4">
        <v>8</v>
      </c>
      <c r="B45" s="3" t="s">
        <v>278</v>
      </c>
      <c r="C45" s="4" t="s">
        <v>279</v>
      </c>
      <c r="D45" s="4" t="s">
        <v>280</v>
      </c>
      <c r="E45" s="2">
        <v>0.5</v>
      </c>
      <c r="F45" s="5">
        <v>8</v>
      </c>
      <c r="G45" s="4" t="s">
        <v>148</v>
      </c>
      <c r="H45" s="4" t="s">
        <v>281</v>
      </c>
      <c r="I45" s="4" t="s">
        <v>282</v>
      </c>
      <c r="J45" s="30"/>
    </row>
    <row r="46" spans="1:10" ht="54" x14ac:dyDescent="0.35">
      <c r="A46" s="4">
        <v>9</v>
      </c>
      <c r="B46" s="3" t="s">
        <v>283</v>
      </c>
      <c r="C46" s="31" t="s">
        <v>386</v>
      </c>
      <c r="D46" s="4" t="s">
        <v>166</v>
      </c>
      <c r="E46" s="2">
        <v>0.3</v>
      </c>
      <c r="F46" s="5">
        <v>6</v>
      </c>
      <c r="G46" s="4" t="s">
        <v>148</v>
      </c>
      <c r="H46" s="4" t="s">
        <v>187</v>
      </c>
      <c r="I46" s="4" t="s">
        <v>282</v>
      </c>
      <c r="J46" s="30"/>
    </row>
    <row r="47" spans="1:10" ht="49.5" x14ac:dyDescent="0.35">
      <c r="A47" s="4">
        <v>10</v>
      </c>
      <c r="B47" s="3" t="s">
        <v>284</v>
      </c>
      <c r="C47" s="4" t="s">
        <v>387</v>
      </c>
      <c r="D47" s="31" t="s">
        <v>285</v>
      </c>
      <c r="E47" s="2">
        <v>0.65</v>
      </c>
      <c r="F47" s="5">
        <v>5</v>
      </c>
      <c r="G47" s="4" t="s">
        <v>148</v>
      </c>
      <c r="H47" s="4" t="s">
        <v>186</v>
      </c>
      <c r="I47" s="4" t="s">
        <v>286</v>
      </c>
      <c r="J47" s="30"/>
    </row>
    <row r="48" spans="1:10" ht="66" x14ac:dyDescent="0.35">
      <c r="A48" s="4">
        <v>11</v>
      </c>
      <c r="B48" s="3" t="s">
        <v>37</v>
      </c>
      <c r="C48" s="4" t="s">
        <v>312</v>
      </c>
      <c r="D48" s="4" t="s">
        <v>38</v>
      </c>
      <c r="E48" s="2">
        <v>0.3</v>
      </c>
      <c r="F48" s="5">
        <v>6</v>
      </c>
      <c r="G48" s="4" t="s">
        <v>148</v>
      </c>
      <c r="H48" s="4" t="s">
        <v>187</v>
      </c>
      <c r="I48" s="4" t="s">
        <v>287</v>
      </c>
      <c r="J48" s="30"/>
    </row>
    <row r="49" spans="1:10" ht="82.5" x14ac:dyDescent="0.35">
      <c r="A49" s="4">
        <v>12</v>
      </c>
      <c r="B49" s="3" t="s">
        <v>288</v>
      </c>
      <c r="C49" s="4" t="s">
        <v>432</v>
      </c>
      <c r="D49" s="4" t="s">
        <v>419</v>
      </c>
      <c r="E49" s="2">
        <v>0.15</v>
      </c>
      <c r="F49" s="5">
        <v>7</v>
      </c>
      <c r="G49" s="4" t="s">
        <v>148</v>
      </c>
      <c r="H49" s="4" t="s">
        <v>188</v>
      </c>
      <c r="I49" s="4" t="s">
        <v>388</v>
      </c>
      <c r="J49" s="30"/>
    </row>
    <row r="50" spans="1:10" ht="115.5" x14ac:dyDescent="0.35">
      <c r="A50" s="4">
        <v>13</v>
      </c>
      <c r="B50" s="3" t="s">
        <v>289</v>
      </c>
      <c r="C50" s="4" t="s">
        <v>309</v>
      </c>
      <c r="D50" s="4" t="s">
        <v>290</v>
      </c>
      <c r="E50" s="4">
        <v>0.8</v>
      </c>
      <c r="F50" s="6">
        <v>8</v>
      </c>
      <c r="G50" s="4" t="s">
        <v>149</v>
      </c>
      <c r="H50" s="4" t="s">
        <v>178</v>
      </c>
      <c r="I50" s="6" t="s">
        <v>389</v>
      </c>
      <c r="J50" s="4"/>
    </row>
    <row r="51" spans="1:10" ht="49.5" x14ac:dyDescent="0.35">
      <c r="A51" s="4">
        <v>14</v>
      </c>
      <c r="B51" s="3" t="s">
        <v>368</v>
      </c>
      <c r="C51" s="4" t="s">
        <v>311</v>
      </c>
      <c r="D51" s="4" t="s">
        <v>252</v>
      </c>
      <c r="E51" s="2">
        <v>0.3</v>
      </c>
      <c r="F51" s="5">
        <v>5</v>
      </c>
      <c r="G51" s="4" t="s">
        <v>148</v>
      </c>
      <c r="H51" s="4" t="s">
        <v>179</v>
      </c>
      <c r="I51" s="4" t="s">
        <v>390</v>
      </c>
      <c r="J51" s="4"/>
    </row>
    <row r="52" spans="1:10" ht="66" x14ac:dyDescent="0.35">
      <c r="A52" s="4">
        <v>15</v>
      </c>
      <c r="B52" s="3" t="s">
        <v>425</v>
      </c>
      <c r="C52" s="4" t="s">
        <v>290</v>
      </c>
      <c r="D52" s="4" t="s">
        <v>289</v>
      </c>
      <c r="E52" s="2">
        <v>0.3</v>
      </c>
      <c r="F52" s="5">
        <v>6</v>
      </c>
      <c r="G52" s="4" t="s">
        <v>429</v>
      </c>
      <c r="H52" s="4" t="s">
        <v>391</v>
      </c>
      <c r="I52" s="4" t="s">
        <v>291</v>
      </c>
      <c r="J52" s="30"/>
    </row>
    <row r="53" spans="1:10" ht="49.5" x14ac:dyDescent="0.35">
      <c r="A53" s="4">
        <v>16</v>
      </c>
      <c r="B53" s="3" t="s">
        <v>426</v>
      </c>
      <c r="C53" s="4" t="s">
        <v>394</v>
      </c>
      <c r="D53" s="4" t="s">
        <v>392</v>
      </c>
      <c r="E53" s="2">
        <v>0.22</v>
      </c>
      <c r="F53" s="5">
        <v>6</v>
      </c>
      <c r="G53" s="4" t="s">
        <v>148</v>
      </c>
      <c r="H53" s="4" t="s">
        <v>393</v>
      </c>
      <c r="I53" s="4" t="s">
        <v>395</v>
      </c>
      <c r="J53" s="30"/>
    </row>
    <row r="54" spans="1:10" ht="66" x14ac:dyDescent="0.35">
      <c r="A54" s="4">
        <v>17</v>
      </c>
      <c r="B54" s="3" t="s">
        <v>369</v>
      </c>
      <c r="C54" s="4" t="s">
        <v>290</v>
      </c>
      <c r="D54" s="4" t="s">
        <v>394</v>
      </c>
      <c r="E54" s="2">
        <v>0.2</v>
      </c>
      <c r="F54" s="5">
        <v>6</v>
      </c>
      <c r="G54" s="4" t="s">
        <v>148</v>
      </c>
      <c r="H54" s="4" t="s">
        <v>391</v>
      </c>
      <c r="I54" s="4" t="s">
        <v>292</v>
      </c>
      <c r="J54" s="30"/>
    </row>
    <row r="55" spans="1:10" x14ac:dyDescent="0.35">
      <c r="A55" s="49" t="s">
        <v>26</v>
      </c>
      <c r="B55" s="184" t="s">
        <v>357</v>
      </c>
      <c r="C55" s="184"/>
      <c r="D55" s="184"/>
      <c r="E55" s="184"/>
      <c r="F55" s="184"/>
      <c r="G55" s="49"/>
      <c r="H55" s="2"/>
      <c r="I55" s="49"/>
      <c r="J55" s="30"/>
    </row>
    <row r="56" spans="1:10" x14ac:dyDescent="0.35">
      <c r="A56" s="20"/>
      <c r="B56" s="55" t="s">
        <v>313</v>
      </c>
      <c r="C56" s="55"/>
      <c r="D56" s="20"/>
      <c r="E56" s="20"/>
      <c r="F56" s="20"/>
      <c r="G56" s="20"/>
      <c r="H56" s="21"/>
      <c r="I56" s="20"/>
      <c r="J56" s="38"/>
    </row>
    <row r="57" spans="1:10" ht="49.5" x14ac:dyDescent="0.35">
      <c r="A57" s="4">
        <v>1</v>
      </c>
      <c r="B57" s="3" t="s">
        <v>347</v>
      </c>
      <c r="C57" s="4" t="s">
        <v>206</v>
      </c>
      <c r="D57" s="4" t="s">
        <v>208</v>
      </c>
      <c r="E57" s="4">
        <v>0.4</v>
      </c>
      <c r="F57" s="6">
        <v>5</v>
      </c>
      <c r="G57" s="4" t="s">
        <v>145</v>
      </c>
      <c r="H57" s="4" t="s">
        <v>207</v>
      </c>
      <c r="I57" s="45" t="s">
        <v>209</v>
      </c>
      <c r="J57" s="30"/>
    </row>
    <row r="58" spans="1:10" ht="49.5" x14ac:dyDescent="0.35">
      <c r="A58" s="4">
        <v>2</v>
      </c>
      <c r="B58" s="3" t="s">
        <v>45</v>
      </c>
      <c r="C58" s="4" t="s">
        <v>46</v>
      </c>
      <c r="D58" s="4" t="s">
        <v>47</v>
      </c>
      <c r="E58" s="4">
        <v>1.1499999999999999</v>
      </c>
      <c r="F58" s="6">
        <v>5.5</v>
      </c>
      <c r="G58" s="2" t="s">
        <v>18</v>
      </c>
      <c r="H58" s="4" t="s">
        <v>199</v>
      </c>
      <c r="I58" s="4" t="s">
        <v>48</v>
      </c>
      <c r="J58" s="30"/>
    </row>
    <row r="59" spans="1:10" ht="99" x14ac:dyDescent="0.35">
      <c r="A59" s="4">
        <v>3</v>
      </c>
      <c r="B59" s="3" t="s">
        <v>49</v>
      </c>
      <c r="C59" s="4" t="s">
        <v>47</v>
      </c>
      <c r="D59" s="4" t="s">
        <v>29</v>
      </c>
      <c r="E59" s="4">
        <v>0.75</v>
      </c>
      <c r="F59" s="6">
        <v>5</v>
      </c>
      <c r="G59" s="4" t="s">
        <v>151</v>
      </c>
      <c r="H59" s="4" t="s">
        <v>427</v>
      </c>
      <c r="I59" s="4" t="s">
        <v>201</v>
      </c>
      <c r="J59" s="30"/>
    </row>
    <row r="60" spans="1:10" ht="66" x14ac:dyDescent="0.35">
      <c r="A60" s="4">
        <v>4</v>
      </c>
      <c r="B60" s="3" t="s">
        <v>50</v>
      </c>
      <c r="C60" s="4" t="s">
        <v>47</v>
      </c>
      <c r="D60" s="4" t="s">
        <v>29</v>
      </c>
      <c r="E60" s="4">
        <v>1.1000000000000001</v>
      </c>
      <c r="F60" s="6">
        <v>4</v>
      </c>
      <c r="G60" s="2" t="s">
        <v>18</v>
      </c>
      <c r="H60" s="4" t="s">
        <v>199</v>
      </c>
      <c r="I60" s="4" t="s">
        <v>200</v>
      </c>
      <c r="J60" s="30"/>
    </row>
    <row r="61" spans="1:10" ht="33" x14ac:dyDescent="0.35">
      <c r="A61" s="4">
        <v>5</v>
      </c>
      <c r="B61" s="3" t="s">
        <v>51</v>
      </c>
      <c r="C61" s="4" t="s">
        <v>52</v>
      </c>
      <c r="D61" s="4" t="s">
        <v>205</v>
      </c>
      <c r="E61" s="7">
        <v>0.3</v>
      </c>
      <c r="F61" s="6">
        <v>4</v>
      </c>
      <c r="G61" s="4" t="s">
        <v>150</v>
      </c>
      <c r="H61" s="4" t="s">
        <v>202</v>
      </c>
      <c r="I61" s="4" t="s">
        <v>54</v>
      </c>
      <c r="J61" s="30"/>
    </row>
    <row r="62" spans="1:10" ht="49.5" x14ac:dyDescent="0.35">
      <c r="A62" s="4">
        <v>6</v>
      </c>
      <c r="B62" s="3" t="s">
        <v>196</v>
      </c>
      <c r="C62" s="4" t="s">
        <v>52</v>
      </c>
      <c r="D62" s="4" t="s">
        <v>204</v>
      </c>
      <c r="E62" s="4">
        <v>0.37</v>
      </c>
      <c r="F62" s="6">
        <v>5</v>
      </c>
      <c r="G62" s="4" t="s">
        <v>145</v>
      </c>
      <c r="H62" s="4" t="s">
        <v>53</v>
      </c>
      <c r="I62" s="4" t="s">
        <v>55</v>
      </c>
      <c r="J62" s="2"/>
    </row>
    <row r="63" spans="1:10" ht="49.5" x14ac:dyDescent="0.35">
      <c r="A63" s="4">
        <v>7</v>
      </c>
      <c r="B63" s="3" t="s">
        <v>420</v>
      </c>
      <c r="C63" s="4" t="s">
        <v>52</v>
      </c>
      <c r="D63" s="4" t="s">
        <v>203</v>
      </c>
      <c r="E63" s="4">
        <v>0.6</v>
      </c>
      <c r="F63" s="6">
        <v>5</v>
      </c>
      <c r="G63" s="4" t="s">
        <v>145</v>
      </c>
      <c r="H63" s="4" t="s">
        <v>398</v>
      </c>
      <c r="I63" s="4" t="s">
        <v>156</v>
      </c>
      <c r="J63" s="2"/>
    </row>
    <row r="64" spans="1:10" ht="49.5" x14ac:dyDescent="0.35">
      <c r="A64" s="4">
        <v>8</v>
      </c>
      <c r="B64" s="3" t="s">
        <v>56</v>
      </c>
      <c r="C64" s="4" t="s">
        <v>52</v>
      </c>
      <c r="D64" s="4" t="s">
        <v>57</v>
      </c>
      <c r="E64" s="4">
        <v>0.57999999999999996</v>
      </c>
      <c r="F64" s="6">
        <v>5</v>
      </c>
      <c r="G64" s="4" t="s">
        <v>151</v>
      </c>
      <c r="H64" s="4" t="s">
        <v>398</v>
      </c>
      <c r="I64" s="4" t="s">
        <v>58</v>
      </c>
      <c r="J64" s="30"/>
    </row>
    <row r="65" spans="1:10" ht="33" x14ac:dyDescent="0.35">
      <c r="A65" s="4">
        <v>9</v>
      </c>
      <c r="B65" s="3" t="s">
        <v>194</v>
      </c>
      <c r="C65" s="4" t="s">
        <v>59</v>
      </c>
      <c r="D65" s="4" t="s">
        <v>421</v>
      </c>
      <c r="E65" s="4">
        <v>0.7</v>
      </c>
      <c r="F65" s="6">
        <v>4</v>
      </c>
      <c r="G65" s="4" t="s">
        <v>145</v>
      </c>
      <c r="H65" s="4" t="s">
        <v>398</v>
      </c>
      <c r="I65" s="4" t="s">
        <v>60</v>
      </c>
      <c r="J65" s="30"/>
    </row>
    <row r="66" spans="1:10" x14ac:dyDescent="0.35">
      <c r="A66" s="20"/>
      <c r="B66" s="197" t="s">
        <v>356</v>
      </c>
      <c r="C66" s="197"/>
      <c r="D66" s="197"/>
      <c r="E66" s="197"/>
      <c r="F66" s="197"/>
      <c r="G66" s="20"/>
      <c r="H66" s="21"/>
      <c r="I66" s="20"/>
      <c r="J66" s="38"/>
    </row>
    <row r="67" spans="1:10" ht="49.5" x14ac:dyDescent="0.35">
      <c r="A67" s="4">
        <v>1</v>
      </c>
      <c r="B67" s="3" t="s">
        <v>310</v>
      </c>
      <c r="C67" s="4" t="s">
        <v>43</v>
      </c>
      <c r="D67" s="4" t="s">
        <v>44</v>
      </c>
      <c r="E67" s="4">
        <v>0.35</v>
      </c>
      <c r="F67" s="6">
        <v>6</v>
      </c>
      <c r="G67" s="4" t="s">
        <v>151</v>
      </c>
      <c r="H67" s="4" t="s">
        <v>399</v>
      </c>
      <c r="I67" s="4" t="s">
        <v>210</v>
      </c>
      <c r="J67" s="30"/>
    </row>
    <row r="68" spans="1:10" ht="49.5" x14ac:dyDescent="0.35">
      <c r="A68" s="4">
        <v>2</v>
      </c>
      <c r="B68" s="3" t="s">
        <v>62</v>
      </c>
      <c r="C68" s="4" t="s">
        <v>29</v>
      </c>
      <c r="D68" s="4" t="s">
        <v>240</v>
      </c>
      <c r="E68" s="28">
        <v>0.2</v>
      </c>
      <c r="F68" s="6">
        <v>7</v>
      </c>
      <c r="G68" s="4" t="s">
        <v>145</v>
      </c>
      <c r="H68" s="4" t="s">
        <v>242</v>
      </c>
      <c r="I68" s="4" t="s">
        <v>241</v>
      </c>
      <c r="J68" s="30"/>
    </row>
    <row r="69" spans="1:10" x14ac:dyDescent="0.35">
      <c r="A69" s="50" t="s">
        <v>39</v>
      </c>
      <c r="B69" s="184" t="s">
        <v>297</v>
      </c>
      <c r="C69" s="184"/>
      <c r="D69" s="184"/>
      <c r="E69" s="184"/>
      <c r="F69" s="184"/>
      <c r="G69" s="49"/>
      <c r="H69" s="2"/>
      <c r="I69" s="49"/>
      <c r="J69" s="53"/>
    </row>
    <row r="70" spans="1:10" x14ac:dyDescent="0.35">
      <c r="A70" s="19"/>
      <c r="B70" s="55" t="s">
        <v>15</v>
      </c>
      <c r="C70" s="55"/>
      <c r="D70" s="20"/>
      <c r="E70" s="20"/>
      <c r="F70" s="20"/>
      <c r="G70" s="20"/>
      <c r="H70" s="21"/>
      <c r="I70" s="20"/>
      <c r="J70" s="38"/>
    </row>
    <row r="71" spans="1:10" ht="66" x14ac:dyDescent="0.35">
      <c r="A71" s="4">
        <v>1</v>
      </c>
      <c r="B71" s="3" t="s">
        <v>64</v>
      </c>
      <c r="C71" s="4" t="s">
        <v>211</v>
      </c>
      <c r="D71" s="4" t="s">
        <v>400</v>
      </c>
      <c r="E71" s="7">
        <v>1</v>
      </c>
      <c r="F71" s="7">
        <v>4.5</v>
      </c>
      <c r="G71" s="4" t="s">
        <v>151</v>
      </c>
      <c r="H71" s="4" t="s">
        <v>434</v>
      </c>
      <c r="I71" s="4" t="s">
        <v>212</v>
      </c>
      <c r="J71" s="30"/>
    </row>
    <row r="72" spans="1:10" ht="66" x14ac:dyDescent="0.35">
      <c r="A72" s="4">
        <v>2</v>
      </c>
      <c r="B72" s="3" t="s">
        <v>67</v>
      </c>
      <c r="C72" s="4" t="s">
        <v>28</v>
      </c>
      <c r="D72" s="4" t="s">
        <v>80</v>
      </c>
      <c r="E72" s="7">
        <v>3.4</v>
      </c>
      <c r="F72" s="7">
        <v>5</v>
      </c>
      <c r="G72" s="2" t="s">
        <v>102</v>
      </c>
      <c r="H72" s="4" t="s">
        <v>68</v>
      </c>
      <c r="I72" s="4" t="s">
        <v>411</v>
      </c>
      <c r="J72" s="30"/>
    </row>
    <row r="73" spans="1:10" ht="82.5" x14ac:dyDescent="0.35">
      <c r="A73" s="4">
        <v>3</v>
      </c>
      <c r="B73" s="3" t="s">
        <v>69</v>
      </c>
      <c r="C73" s="4" t="s">
        <v>213</v>
      </c>
      <c r="D73" s="4" t="s">
        <v>65</v>
      </c>
      <c r="E73" s="7">
        <v>0.65</v>
      </c>
      <c r="F73" s="27">
        <v>4</v>
      </c>
      <c r="G73" s="4" t="s">
        <v>145</v>
      </c>
      <c r="H73" s="4" t="s">
        <v>401</v>
      </c>
      <c r="I73" s="4" t="s">
        <v>214</v>
      </c>
      <c r="J73" s="30"/>
    </row>
    <row r="74" spans="1:10" ht="49.5" x14ac:dyDescent="0.35">
      <c r="A74" s="4">
        <v>4</v>
      </c>
      <c r="B74" s="3" t="s">
        <v>70</v>
      </c>
      <c r="C74" s="4" t="s">
        <v>215</v>
      </c>
      <c r="D74" s="4" t="s">
        <v>409</v>
      </c>
      <c r="E74" s="7">
        <v>1.2</v>
      </c>
      <c r="F74" s="7">
        <v>5</v>
      </c>
      <c r="G74" s="4" t="s">
        <v>145</v>
      </c>
      <c r="H74" s="4" t="s">
        <v>402</v>
      </c>
      <c r="I74" s="4" t="s">
        <v>410</v>
      </c>
      <c r="J74" s="30"/>
    </row>
    <row r="75" spans="1:10" ht="49.5" x14ac:dyDescent="0.35">
      <c r="A75" s="4">
        <v>5</v>
      </c>
      <c r="B75" s="3" t="s">
        <v>66</v>
      </c>
      <c r="C75" s="4" t="s">
        <v>236</v>
      </c>
      <c r="D75" s="4" t="s">
        <v>237</v>
      </c>
      <c r="E75" s="7">
        <v>0.28000000000000003</v>
      </c>
      <c r="F75" s="46">
        <v>5</v>
      </c>
      <c r="G75" s="4" t="s">
        <v>150</v>
      </c>
      <c r="H75" s="4" t="s">
        <v>238</v>
      </c>
      <c r="I75" s="4" t="s">
        <v>239</v>
      </c>
      <c r="J75" s="30"/>
    </row>
    <row r="76" spans="1:10" x14ac:dyDescent="0.35">
      <c r="A76" s="23"/>
      <c r="B76" s="22" t="s">
        <v>296</v>
      </c>
      <c r="C76" s="23"/>
      <c r="D76" s="23"/>
      <c r="E76" s="26"/>
      <c r="F76" s="26"/>
      <c r="G76" s="21"/>
      <c r="H76" s="23"/>
      <c r="I76" s="21"/>
      <c r="J76" s="38"/>
    </row>
    <row r="77" spans="1:10" ht="49.5" x14ac:dyDescent="0.35">
      <c r="A77" s="4">
        <v>1</v>
      </c>
      <c r="B77" s="3" t="s">
        <v>354</v>
      </c>
      <c r="C77" s="4" t="s">
        <v>216</v>
      </c>
      <c r="D77" s="4" t="s">
        <v>217</v>
      </c>
      <c r="E77" s="7">
        <v>0.45</v>
      </c>
      <c r="F77" s="7">
        <v>6</v>
      </c>
      <c r="G77" s="2" t="s">
        <v>102</v>
      </c>
      <c r="H77" s="4" t="s">
        <v>403</v>
      </c>
      <c r="I77" s="4" t="s">
        <v>218</v>
      </c>
      <c r="J77" s="30"/>
    </row>
    <row r="78" spans="1:10" ht="66" x14ac:dyDescent="0.35">
      <c r="A78" s="4">
        <v>2</v>
      </c>
      <c r="B78" s="3" t="s">
        <v>71</v>
      </c>
      <c r="C78" s="4" t="s">
        <v>219</v>
      </c>
      <c r="D78" s="4" t="s">
        <v>28</v>
      </c>
      <c r="E78" s="7">
        <v>0.68</v>
      </c>
      <c r="F78" s="27">
        <v>6</v>
      </c>
      <c r="G78" s="4" t="s">
        <v>148</v>
      </c>
      <c r="H78" s="4" t="s">
        <v>405</v>
      </c>
      <c r="I78" s="4" t="s">
        <v>406</v>
      </c>
      <c r="J78" s="30"/>
    </row>
    <row r="79" spans="1:10" ht="49.5" x14ac:dyDescent="0.35">
      <c r="A79" s="4">
        <v>3</v>
      </c>
      <c r="B79" s="3" t="s">
        <v>72</v>
      </c>
      <c r="C79" s="4" t="s">
        <v>73</v>
      </c>
      <c r="D79" s="4" t="s">
        <v>65</v>
      </c>
      <c r="E79" s="9">
        <v>0.55000000000000004</v>
      </c>
      <c r="F79" s="9">
        <v>6</v>
      </c>
      <c r="G79" s="2" t="s">
        <v>102</v>
      </c>
      <c r="H79" s="4" t="s">
        <v>404</v>
      </c>
      <c r="I79" s="4" t="s">
        <v>407</v>
      </c>
      <c r="J79" s="30"/>
    </row>
    <row r="80" spans="1:10" ht="49.5" x14ac:dyDescent="0.35">
      <c r="A80" s="4">
        <v>4</v>
      </c>
      <c r="B80" s="3" t="s">
        <v>76</v>
      </c>
      <c r="C80" s="4" t="s">
        <v>170</v>
      </c>
      <c r="D80" s="4" t="s">
        <v>221</v>
      </c>
      <c r="E80" s="9">
        <v>0.8</v>
      </c>
      <c r="F80" s="9">
        <v>6</v>
      </c>
      <c r="G80" s="4" t="s">
        <v>148</v>
      </c>
      <c r="H80" s="4" t="s">
        <v>222</v>
      </c>
      <c r="I80" s="4" t="s">
        <v>223</v>
      </c>
      <c r="J80" s="30"/>
    </row>
    <row r="81" spans="1:10" ht="49.5" x14ac:dyDescent="0.35">
      <c r="A81" s="4">
        <v>5</v>
      </c>
      <c r="B81" s="3" t="s">
        <v>224</v>
      </c>
      <c r="C81" s="4" t="s">
        <v>225</v>
      </c>
      <c r="D81" s="4" t="s">
        <v>226</v>
      </c>
      <c r="E81" s="9">
        <v>0.73</v>
      </c>
      <c r="F81" s="9">
        <v>5</v>
      </c>
      <c r="G81" s="4" t="s">
        <v>150</v>
      </c>
      <c r="H81" s="4" t="s">
        <v>408</v>
      </c>
      <c r="I81" s="4" t="s">
        <v>227</v>
      </c>
      <c r="J81" s="30"/>
    </row>
    <row r="82" spans="1:10" ht="66" x14ac:dyDescent="0.35">
      <c r="A82" s="4">
        <v>6</v>
      </c>
      <c r="B82" s="3" t="s">
        <v>348</v>
      </c>
      <c r="C82" s="4" t="s">
        <v>74</v>
      </c>
      <c r="D82" s="4" t="s">
        <v>75</v>
      </c>
      <c r="E82" s="9">
        <v>0.5</v>
      </c>
      <c r="F82" s="9">
        <v>8</v>
      </c>
      <c r="G82" s="2" t="s">
        <v>147</v>
      </c>
      <c r="H82" s="4" t="s">
        <v>372</v>
      </c>
      <c r="I82" s="4" t="s">
        <v>220</v>
      </c>
      <c r="J82" s="30"/>
    </row>
    <row r="83" spans="1:10" ht="66" x14ac:dyDescent="0.35">
      <c r="A83" s="4">
        <v>7</v>
      </c>
      <c r="B83" s="3" t="s">
        <v>231</v>
      </c>
      <c r="C83" s="4" t="s">
        <v>228</v>
      </c>
      <c r="D83" s="4" t="s">
        <v>229</v>
      </c>
      <c r="E83" s="9">
        <v>0.57999999999999996</v>
      </c>
      <c r="F83" s="9">
        <v>6</v>
      </c>
      <c r="G83" s="2" t="s">
        <v>147</v>
      </c>
      <c r="H83" s="4" t="s">
        <v>372</v>
      </c>
      <c r="I83" s="4" t="s">
        <v>230</v>
      </c>
      <c r="J83" s="30"/>
    </row>
    <row r="84" spans="1:10" ht="66" x14ac:dyDescent="0.35">
      <c r="A84" s="4">
        <v>8</v>
      </c>
      <c r="B84" s="3" t="s">
        <v>349</v>
      </c>
      <c r="C84" s="4" t="s">
        <v>232</v>
      </c>
      <c r="D84" s="4" t="s">
        <v>422</v>
      </c>
      <c r="E84" s="9">
        <v>0.2</v>
      </c>
      <c r="F84" s="9">
        <v>6</v>
      </c>
      <c r="G84" s="2" t="s">
        <v>147</v>
      </c>
      <c r="H84" s="4" t="s">
        <v>372</v>
      </c>
      <c r="I84" s="4" t="s">
        <v>233</v>
      </c>
      <c r="J84" s="30"/>
    </row>
    <row r="85" spans="1:10" ht="49.5" x14ac:dyDescent="0.35">
      <c r="A85" s="4">
        <v>9</v>
      </c>
      <c r="B85" s="3" t="s">
        <v>351</v>
      </c>
      <c r="C85" s="4" t="s">
        <v>234</v>
      </c>
      <c r="D85" s="4" t="s">
        <v>234</v>
      </c>
      <c r="E85" s="9">
        <v>0.45</v>
      </c>
      <c r="F85" s="9">
        <v>6</v>
      </c>
      <c r="G85" s="4" t="s">
        <v>148</v>
      </c>
      <c r="H85" s="4" t="s">
        <v>372</v>
      </c>
      <c r="I85" s="4" t="s">
        <v>235</v>
      </c>
      <c r="J85" s="30"/>
    </row>
    <row r="86" spans="1:10" x14ac:dyDescent="0.35">
      <c r="A86" s="49" t="s">
        <v>42</v>
      </c>
      <c r="B86" s="198" t="s">
        <v>442</v>
      </c>
      <c r="C86" s="198"/>
      <c r="D86" s="198"/>
      <c r="E86" s="198"/>
      <c r="F86" s="198"/>
      <c r="G86" s="49"/>
      <c r="H86" s="50"/>
      <c r="I86" s="49"/>
      <c r="J86" s="30"/>
    </row>
    <row r="87" spans="1:10" x14ac:dyDescent="0.35">
      <c r="A87" s="20"/>
      <c r="B87" s="55" t="s">
        <v>443</v>
      </c>
      <c r="C87" s="25"/>
      <c r="D87" s="19"/>
      <c r="E87" s="19"/>
      <c r="F87" s="19"/>
      <c r="G87" s="20"/>
      <c r="H87" s="19"/>
      <c r="I87" s="20"/>
      <c r="J87" s="38"/>
    </row>
    <row r="88" spans="1:10" ht="49.5" x14ac:dyDescent="0.35">
      <c r="A88" s="4">
        <v>1</v>
      </c>
      <c r="B88" s="3" t="s">
        <v>78</v>
      </c>
      <c r="C88" s="4" t="s">
        <v>79</v>
      </c>
      <c r="D88" s="4" t="s">
        <v>80</v>
      </c>
      <c r="E88" s="4">
        <v>2.5</v>
      </c>
      <c r="F88" s="4">
        <v>4.5</v>
      </c>
      <c r="G88" s="4" t="s">
        <v>11</v>
      </c>
      <c r="H88" s="4" t="s">
        <v>81</v>
      </c>
      <c r="I88" s="4" t="s">
        <v>82</v>
      </c>
      <c r="J88" s="30"/>
    </row>
    <row r="89" spans="1:10" ht="49.5" x14ac:dyDescent="0.35">
      <c r="A89" s="4">
        <v>2</v>
      </c>
      <c r="B89" s="3" t="s">
        <v>83</v>
      </c>
      <c r="C89" s="4" t="s">
        <v>84</v>
      </c>
      <c r="D89" s="4" t="s">
        <v>85</v>
      </c>
      <c r="E89" s="4">
        <v>1.8</v>
      </c>
      <c r="F89" s="11">
        <v>6</v>
      </c>
      <c r="G89" s="4" t="s">
        <v>11</v>
      </c>
      <c r="H89" s="4" t="s">
        <v>86</v>
      </c>
      <c r="I89" s="4" t="s">
        <v>87</v>
      </c>
      <c r="J89" s="30"/>
    </row>
    <row r="90" spans="1:10" ht="49.5" x14ac:dyDescent="0.35">
      <c r="A90" s="4">
        <v>3</v>
      </c>
      <c r="B90" s="3" t="s">
        <v>88</v>
      </c>
      <c r="C90" s="4" t="s">
        <v>89</v>
      </c>
      <c r="D90" s="4" t="s">
        <v>90</v>
      </c>
      <c r="E90" s="4">
        <v>2.8</v>
      </c>
      <c r="F90" s="6">
        <v>7</v>
      </c>
      <c r="G90" s="4" t="s">
        <v>172</v>
      </c>
      <c r="H90" s="4" t="s">
        <v>92</v>
      </c>
      <c r="I90" s="4" t="s">
        <v>93</v>
      </c>
      <c r="J90" s="30"/>
    </row>
    <row r="91" spans="1:10" x14ac:dyDescent="0.35">
      <c r="A91" s="23"/>
      <c r="B91" s="55" t="s">
        <v>61</v>
      </c>
      <c r="C91" s="23"/>
      <c r="D91" s="23"/>
      <c r="E91" s="23"/>
      <c r="F91" s="24"/>
      <c r="G91" s="23"/>
      <c r="H91" s="23"/>
      <c r="I91" s="21"/>
      <c r="J91" s="38"/>
    </row>
    <row r="92" spans="1:10" ht="82.5" x14ac:dyDescent="0.35">
      <c r="A92" s="4">
        <v>1</v>
      </c>
      <c r="B92" s="3" t="s">
        <v>94</v>
      </c>
      <c r="C92" s="4" t="s">
        <v>95</v>
      </c>
      <c r="D92" s="4" t="s">
        <v>96</v>
      </c>
      <c r="E92" s="4">
        <v>0.25</v>
      </c>
      <c r="F92" s="6">
        <v>8</v>
      </c>
      <c r="G92" s="4" t="s">
        <v>148</v>
      </c>
      <c r="H92" s="4" t="s">
        <v>373</v>
      </c>
      <c r="I92" s="4" t="s">
        <v>193</v>
      </c>
      <c r="J92" s="30"/>
    </row>
    <row r="93" spans="1:10" x14ac:dyDescent="0.35">
      <c r="A93" s="49" t="s">
        <v>63</v>
      </c>
      <c r="B93" s="184" t="s">
        <v>423</v>
      </c>
      <c r="C93" s="184"/>
      <c r="D93" s="184"/>
      <c r="E93" s="49"/>
      <c r="F93" s="49"/>
      <c r="G93" s="49"/>
      <c r="H93" s="2"/>
      <c r="I93" s="49"/>
      <c r="J93" s="38"/>
    </row>
    <row r="94" spans="1:10" x14ac:dyDescent="0.35">
      <c r="A94" s="20"/>
      <c r="B94" s="55" t="s">
        <v>15</v>
      </c>
      <c r="C94" s="20"/>
      <c r="D94" s="20"/>
      <c r="E94" s="20"/>
      <c r="F94" s="20"/>
      <c r="G94" s="20"/>
      <c r="H94" s="21"/>
      <c r="I94" s="20"/>
      <c r="J94" s="38"/>
    </row>
    <row r="95" spans="1:10" ht="33" x14ac:dyDescent="0.35">
      <c r="A95" s="4">
        <v>1</v>
      </c>
      <c r="B95" s="3" t="s">
        <v>99</v>
      </c>
      <c r="C95" s="4" t="s">
        <v>100</v>
      </c>
      <c r="D95" s="4" t="s">
        <v>101</v>
      </c>
      <c r="E95" s="4">
        <v>1.6</v>
      </c>
      <c r="F95" s="6">
        <v>5</v>
      </c>
      <c r="G95" s="4" t="s">
        <v>102</v>
      </c>
      <c r="H95" s="4" t="s">
        <v>299</v>
      </c>
      <c r="I95" s="4" t="s">
        <v>189</v>
      </c>
      <c r="J95" s="30"/>
    </row>
    <row r="96" spans="1:10" ht="49.5" x14ac:dyDescent="0.35">
      <c r="A96" s="4">
        <v>2</v>
      </c>
      <c r="B96" s="3" t="s">
        <v>103</v>
      </c>
      <c r="C96" s="4" t="s">
        <v>104</v>
      </c>
      <c r="D96" s="4" t="s">
        <v>157</v>
      </c>
      <c r="E96" s="2">
        <v>1.2</v>
      </c>
      <c r="F96" s="6">
        <v>4.5</v>
      </c>
      <c r="G96" s="4" t="s">
        <v>102</v>
      </c>
      <c r="H96" s="4" t="s">
        <v>299</v>
      </c>
      <c r="I96" s="4" t="s">
        <v>305</v>
      </c>
      <c r="J96" s="30"/>
    </row>
    <row r="97" spans="1:10" ht="66" x14ac:dyDescent="0.35">
      <c r="A97" s="4">
        <v>3</v>
      </c>
      <c r="B97" s="3" t="s">
        <v>105</v>
      </c>
      <c r="C97" s="4" t="s">
        <v>106</v>
      </c>
      <c r="D97" s="4" t="s">
        <v>300</v>
      </c>
      <c r="E97" s="4">
        <v>1.3</v>
      </c>
      <c r="F97" s="6">
        <v>5</v>
      </c>
      <c r="G97" s="4" t="s">
        <v>107</v>
      </c>
      <c r="H97" s="4" t="s">
        <v>303</v>
      </c>
      <c r="I97" s="4" t="s">
        <v>302</v>
      </c>
      <c r="J97" s="30"/>
    </row>
    <row r="98" spans="1:10" ht="66" x14ac:dyDescent="0.35">
      <c r="A98" s="4">
        <v>4</v>
      </c>
      <c r="B98" s="3" t="s">
        <v>108</v>
      </c>
      <c r="C98" s="4" t="s">
        <v>412</v>
      </c>
      <c r="D98" s="4" t="s">
        <v>301</v>
      </c>
      <c r="E98" s="4">
        <v>1.5</v>
      </c>
      <c r="F98" s="6">
        <v>4.5</v>
      </c>
      <c r="G98" s="4" t="s">
        <v>30</v>
      </c>
      <c r="H98" s="4" t="s">
        <v>299</v>
      </c>
      <c r="I98" s="4" t="s">
        <v>304</v>
      </c>
      <c r="J98" s="30"/>
    </row>
    <row r="99" spans="1:10" ht="33" x14ac:dyDescent="0.35">
      <c r="A99" s="4">
        <v>5</v>
      </c>
      <c r="B99" s="3" t="s">
        <v>433</v>
      </c>
      <c r="C99" s="4" t="s">
        <v>306</v>
      </c>
      <c r="D99" s="4" t="s">
        <v>307</v>
      </c>
      <c r="E99" s="4">
        <v>0.35</v>
      </c>
      <c r="F99" s="11">
        <v>4</v>
      </c>
      <c r="G99" s="4" t="s">
        <v>150</v>
      </c>
      <c r="H99" s="4" t="s">
        <v>435</v>
      </c>
      <c r="I99" s="4" t="s">
        <v>308</v>
      </c>
      <c r="J99" s="30"/>
    </row>
    <row r="100" spans="1:10" x14ac:dyDescent="0.35">
      <c r="A100" s="20"/>
      <c r="B100" s="55" t="s">
        <v>61</v>
      </c>
      <c r="C100" s="20"/>
      <c r="D100" s="20"/>
      <c r="E100" s="20"/>
      <c r="F100" s="32"/>
      <c r="G100" s="20"/>
      <c r="H100" s="20"/>
      <c r="I100" s="20"/>
      <c r="J100" s="38"/>
    </row>
    <row r="101" spans="1:10" ht="66" x14ac:dyDescent="0.35">
      <c r="A101" s="4">
        <v>1</v>
      </c>
      <c r="B101" s="3" t="s">
        <v>109</v>
      </c>
      <c r="C101" s="4" t="s">
        <v>374</v>
      </c>
      <c r="D101" s="4" t="s">
        <v>106</v>
      </c>
      <c r="E101" s="4">
        <v>0.6</v>
      </c>
      <c r="F101" s="11">
        <v>6</v>
      </c>
      <c r="G101" s="4" t="s">
        <v>102</v>
      </c>
      <c r="H101" s="4" t="s">
        <v>155</v>
      </c>
      <c r="I101" s="4" t="s">
        <v>110</v>
      </c>
      <c r="J101" s="30"/>
    </row>
    <row r="102" spans="1:10" x14ac:dyDescent="0.35">
      <c r="A102" s="49" t="s">
        <v>77</v>
      </c>
      <c r="B102" s="184" t="s">
        <v>413</v>
      </c>
      <c r="C102" s="184"/>
      <c r="D102" s="184"/>
      <c r="E102" s="184"/>
      <c r="F102" s="184"/>
      <c r="G102" s="49"/>
      <c r="H102" s="49"/>
      <c r="I102" s="49"/>
      <c r="J102" s="2"/>
    </row>
    <row r="103" spans="1:10" x14ac:dyDescent="0.35">
      <c r="A103" s="20"/>
      <c r="B103" s="55" t="s">
        <v>98</v>
      </c>
      <c r="C103" s="55"/>
      <c r="D103" s="55"/>
      <c r="E103" s="55"/>
      <c r="F103" s="20"/>
      <c r="G103" s="20"/>
      <c r="H103" s="20"/>
      <c r="I103" s="20"/>
      <c r="J103" s="21"/>
    </row>
    <row r="104" spans="1:10" ht="66" x14ac:dyDescent="0.35">
      <c r="A104" s="4">
        <v>1</v>
      </c>
      <c r="B104" s="3" t="s">
        <v>112</v>
      </c>
      <c r="C104" s="4" t="s">
        <v>375</v>
      </c>
      <c r="D104" s="4" t="s">
        <v>350</v>
      </c>
      <c r="E104" s="4">
        <v>0.57999999999999996</v>
      </c>
      <c r="F104" s="4">
        <v>4.5</v>
      </c>
      <c r="G104" s="4" t="s">
        <v>145</v>
      </c>
      <c r="H104" s="4" t="s">
        <v>376</v>
      </c>
      <c r="I104" s="4" t="s">
        <v>340</v>
      </c>
      <c r="J104" s="2"/>
    </row>
    <row r="105" spans="1:10" ht="66" x14ac:dyDescent="0.35">
      <c r="A105" s="4">
        <v>2</v>
      </c>
      <c r="B105" s="3" t="s">
        <v>113</v>
      </c>
      <c r="C105" s="4" t="s">
        <v>375</v>
      </c>
      <c r="D105" s="4" t="s">
        <v>375</v>
      </c>
      <c r="E105" s="4">
        <v>1.2</v>
      </c>
      <c r="F105" s="4">
        <v>4.5</v>
      </c>
      <c r="G105" s="4" t="s">
        <v>150</v>
      </c>
      <c r="H105" s="4" t="s">
        <v>377</v>
      </c>
      <c r="I105" s="4" t="s">
        <v>341</v>
      </c>
      <c r="J105" s="2"/>
    </row>
    <row r="106" spans="1:10" ht="49.5" x14ac:dyDescent="0.35">
      <c r="A106" s="4">
        <v>3</v>
      </c>
      <c r="B106" s="3" t="s">
        <v>114</v>
      </c>
      <c r="C106" s="4" t="s">
        <v>375</v>
      </c>
      <c r="D106" s="4" t="s">
        <v>115</v>
      </c>
      <c r="E106" s="4">
        <v>2.6</v>
      </c>
      <c r="F106" s="4">
        <v>5</v>
      </c>
      <c r="G106" s="2" t="s">
        <v>323</v>
      </c>
      <c r="H106" s="4" t="s">
        <v>378</v>
      </c>
      <c r="I106" s="4" t="s">
        <v>116</v>
      </c>
      <c r="J106" s="2"/>
    </row>
    <row r="107" spans="1:10" ht="49.5" x14ac:dyDescent="0.35">
      <c r="A107" s="4">
        <v>4</v>
      </c>
      <c r="B107" s="3" t="s">
        <v>355</v>
      </c>
      <c r="C107" s="4" t="s">
        <v>375</v>
      </c>
      <c r="D107" s="4" t="s">
        <v>342</v>
      </c>
      <c r="E107" s="11">
        <v>1</v>
      </c>
      <c r="F107" s="11">
        <v>5</v>
      </c>
      <c r="G107" s="4" t="s">
        <v>145</v>
      </c>
      <c r="H107" s="4" t="s">
        <v>377</v>
      </c>
      <c r="I107" s="4" t="s">
        <v>343</v>
      </c>
      <c r="J107" s="2"/>
    </row>
    <row r="108" spans="1:10" x14ac:dyDescent="0.35">
      <c r="A108" s="23"/>
      <c r="B108" s="55" t="s">
        <v>61</v>
      </c>
      <c r="C108" s="23"/>
      <c r="D108" s="23"/>
      <c r="E108" s="23"/>
      <c r="F108" s="23"/>
      <c r="G108" s="21"/>
      <c r="H108" s="23"/>
      <c r="I108" s="21"/>
      <c r="J108" s="21"/>
    </row>
    <row r="109" spans="1:10" ht="49.5" x14ac:dyDescent="0.35">
      <c r="A109" s="4">
        <v>1</v>
      </c>
      <c r="B109" s="3" t="s">
        <v>324</v>
      </c>
      <c r="C109" s="4" t="s">
        <v>325</v>
      </c>
      <c r="D109" s="4" t="s">
        <v>414</v>
      </c>
      <c r="E109" s="4">
        <v>0.57999999999999996</v>
      </c>
      <c r="F109" s="4">
        <v>8</v>
      </c>
      <c r="G109" s="4" t="s">
        <v>148</v>
      </c>
      <c r="H109" s="4" t="s">
        <v>379</v>
      </c>
      <c r="I109" s="4" t="s">
        <v>415</v>
      </c>
      <c r="J109" s="2"/>
    </row>
    <row r="110" spans="1:10" x14ac:dyDescent="0.35">
      <c r="A110" s="49" t="s">
        <v>97</v>
      </c>
      <c r="B110" s="184" t="s">
        <v>118</v>
      </c>
      <c r="C110" s="184"/>
      <c r="D110" s="184"/>
      <c r="E110" s="184"/>
      <c r="F110" s="184"/>
      <c r="G110" s="49"/>
      <c r="H110" s="2"/>
      <c r="I110" s="49"/>
      <c r="J110" s="2"/>
    </row>
    <row r="111" spans="1:10" x14ac:dyDescent="0.35">
      <c r="A111" s="20"/>
      <c r="B111" s="55" t="s">
        <v>119</v>
      </c>
      <c r="C111" s="55"/>
      <c r="D111" s="55"/>
      <c r="E111" s="55"/>
      <c r="F111" s="20"/>
      <c r="G111" s="20"/>
      <c r="H111" s="21"/>
      <c r="I111" s="20"/>
      <c r="J111" s="21"/>
    </row>
    <row r="112" spans="1:10" ht="33" x14ac:dyDescent="0.35">
      <c r="A112" s="4">
        <v>1</v>
      </c>
      <c r="B112" s="3" t="s">
        <v>326</v>
      </c>
      <c r="C112" s="4" t="s">
        <v>120</v>
      </c>
      <c r="D112" s="4" t="s">
        <v>121</v>
      </c>
      <c r="E112" s="4">
        <v>1.5</v>
      </c>
      <c r="F112" s="4">
        <v>4</v>
      </c>
      <c r="G112" s="4" t="s">
        <v>150</v>
      </c>
      <c r="H112" s="4" t="s">
        <v>153</v>
      </c>
      <c r="I112" s="4" t="s">
        <v>122</v>
      </c>
      <c r="J112" s="2"/>
    </row>
    <row r="113" spans="1:10" ht="33" x14ac:dyDescent="0.35">
      <c r="A113" s="4">
        <v>2</v>
      </c>
      <c r="B113" s="3" t="s">
        <v>123</v>
      </c>
      <c r="C113" s="4" t="s">
        <v>120</v>
      </c>
      <c r="D113" s="4" t="s">
        <v>124</v>
      </c>
      <c r="E113" s="4">
        <v>1.6</v>
      </c>
      <c r="F113" s="4">
        <v>4.5</v>
      </c>
      <c r="G113" s="2" t="s">
        <v>102</v>
      </c>
      <c r="H113" s="4" t="s">
        <v>152</v>
      </c>
      <c r="I113" s="4" t="s">
        <v>125</v>
      </c>
      <c r="J113" s="2"/>
    </row>
    <row r="114" spans="1:10" x14ac:dyDescent="0.35">
      <c r="A114" s="20"/>
      <c r="B114" s="55" t="s">
        <v>61</v>
      </c>
      <c r="C114" s="20"/>
      <c r="D114" s="20"/>
      <c r="E114" s="20"/>
      <c r="F114" s="20"/>
      <c r="G114" s="19"/>
      <c r="H114" s="20"/>
      <c r="I114" s="20"/>
      <c r="J114" s="19"/>
    </row>
    <row r="115" spans="1:10" ht="49.5" x14ac:dyDescent="0.35">
      <c r="A115" s="4">
        <v>1</v>
      </c>
      <c r="B115" s="3" t="s">
        <v>327</v>
      </c>
      <c r="C115" s="4" t="s">
        <v>120</v>
      </c>
      <c r="D115" s="4" t="s">
        <v>328</v>
      </c>
      <c r="E115" s="4">
        <v>0.45</v>
      </c>
      <c r="F115" s="6">
        <v>8</v>
      </c>
      <c r="G115" s="2" t="s">
        <v>102</v>
      </c>
      <c r="H115" s="4" t="s">
        <v>126</v>
      </c>
      <c r="I115" s="4" t="s">
        <v>329</v>
      </c>
      <c r="J115" s="2"/>
    </row>
    <row r="116" spans="1:10" x14ac:dyDescent="0.35">
      <c r="A116" s="49" t="s">
        <v>134</v>
      </c>
      <c r="B116" s="184" t="s">
        <v>174</v>
      </c>
      <c r="C116" s="184"/>
      <c r="D116" s="184"/>
      <c r="E116" s="184"/>
      <c r="F116" s="184"/>
      <c r="G116" s="49"/>
      <c r="H116" s="2"/>
      <c r="I116" s="49"/>
      <c r="J116" s="30"/>
    </row>
    <row r="117" spans="1:10" x14ac:dyDescent="0.35">
      <c r="A117" s="20"/>
      <c r="B117" s="55" t="s">
        <v>119</v>
      </c>
      <c r="C117" s="55"/>
      <c r="D117" s="20"/>
      <c r="E117" s="20"/>
      <c r="F117" s="20"/>
      <c r="G117" s="20"/>
      <c r="H117" s="21"/>
      <c r="I117" s="20"/>
      <c r="J117" s="38"/>
    </row>
    <row r="118" spans="1:10" ht="49.5" x14ac:dyDescent="0.35">
      <c r="A118" s="4">
        <v>1</v>
      </c>
      <c r="B118" s="3" t="s">
        <v>352</v>
      </c>
      <c r="C118" s="4" t="s">
        <v>135</v>
      </c>
      <c r="D118" s="4" t="s">
        <v>136</v>
      </c>
      <c r="E118" s="7">
        <v>0.9</v>
      </c>
      <c r="F118" s="6">
        <v>4</v>
      </c>
      <c r="G118" s="4" t="s">
        <v>91</v>
      </c>
      <c r="H118" s="4" t="s">
        <v>190</v>
      </c>
      <c r="I118" s="7" t="s">
        <v>137</v>
      </c>
      <c r="J118" s="199"/>
    </row>
    <row r="119" spans="1:10" ht="49.5" x14ac:dyDescent="0.35">
      <c r="A119" s="4">
        <v>2</v>
      </c>
      <c r="B119" s="3" t="s">
        <v>353</v>
      </c>
      <c r="C119" s="4" t="s">
        <v>164</v>
      </c>
      <c r="D119" s="4" t="s">
        <v>165</v>
      </c>
      <c r="E119" s="7">
        <v>0.9</v>
      </c>
      <c r="F119" s="6">
        <v>5</v>
      </c>
      <c r="G119" s="4" t="s">
        <v>102</v>
      </c>
      <c r="H119" s="4" t="s">
        <v>191</v>
      </c>
      <c r="I119" s="7" t="s">
        <v>160</v>
      </c>
      <c r="J119" s="199"/>
    </row>
    <row r="120" spans="1:10" x14ac:dyDescent="0.35">
      <c r="A120" s="23"/>
      <c r="B120" s="55" t="s">
        <v>61</v>
      </c>
      <c r="C120" s="23"/>
      <c r="D120" s="23"/>
      <c r="E120" s="26"/>
      <c r="F120" s="24"/>
      <c r="G120" s="23"/>
      <c r="H120" s="23"/>
      <c r="I120" s="26"/>
      <c r="J120" s="199"/>
    </row>
    <row r="121" spans="1:10" ht="66" x14ac:dyDescent="0.35">
      <c r="A121" s="4">
        <v>1</v>
      </c>
      <c r="B121" s="3" t="s">
        <v>138</v>
      </c>
      <c r="C121" s="4" t="s">
        <v>428</v>
      </c>
      <c r="D121" s="4" t="s">
        <v>139</v>
      </c>
      <c r="E121" s="14">
        <v>0.3</v>
      </c>
      <c r="F121" s="6">
        <v>6</v>
      </c>
      <c r="G121" s="4" t="s">
        <v>148</v>
      </c>
      <c r="H121" s="4" t="s">
        <v>140</v>
      </c>
      <c r="I121" s="7" t="s">
        <v>192</v>
      </c>
      <c r="J121" s="199"/>
    </row>
    <row r="122" spans="1:10" x14ac:dyDescent="0.35">
      <c r="A122" s="196" t="s">
        <v>444</v>
      </c>
      <c r="B122" s="196"/>
      <c r="C122" s="196"/>
      <c r="D122" s="196"/>
      <c r="E122" s="196"/>
      <c r="F122" s="196"/>
      <c r="G122" s="196"/>
      <c r="H122" s="15"/>
      <c r="I122" s="18"/>
      <c r="J122" s="48"/>
    </row>
    <row r="123" spans="1:10" x14ac:dyDescent="0.35">
      <c r="A123" s="18"/>
      <c r="B123" s="16"/>
      <c r="C123" s="16"/>
      <c r="D123" s="16"/>
      <c r="E123" s="16"/>
      <c r="F123" s="16"/>
      <c r="G123" s="16"/>
      <c r="H123" s="15"/>
      <c r="I123" s="18"/>
      <c r="J123" s="40"/>
    </row>
    <row r="124" spans="1:10" x14ac:dyDescent="0.35">
      <c r="A124" s="18"/>
      <c r="B124" s="16"/>
      <c r="C124" s="16"/>
      <c r="D124" s="16"/>
      <c r="E124" s="16"/>
      <c r="F124" s="16"/>
      <c r="G124" s="16"/>
      <c r="H124" s="15"/>
      <c r="I124" s="18"/>
      <c r="J124" s="40"/>
    </row>
    <row r="125" spans="1:10" x14ac:dyDescent="0.35">
      <c r="A125" s="18"/>
      <c r="B125" s="16"/>
      <c r="C125" s="16"/>
      <c r="D125" s="16"/>
      <c r="E125" s="16"/>
      <c r="F125" s="16"/>
      <c r="G125" s="16"/>
      <c r="H125" s="15"/>
      <c r="I125" s="18"/>
      <c r="J125" s="40"/>
    </row>
    <row r="126" spans="1:10" x14ac:dyDescent="0.35">
      <c r="A126" s="18"/>
      <c r="B126" s="16"/>
      <c r="C126" s="16"/>
      <c r="D126" s="16"/>
      <c r="E126" s="16"/>
      <c r="F126" s="16"/>
      <c r="G126" s="16"/>
      <c r="H126" s="15"/>
      <c r="I126" s="18"/>
      <c r="J126" s="40"/>
    </row>
    <row r="127" spans="1:10" x14ac:dyDescent="0.35">
      <c r="A127" s="18"/>
      <c r="B127" s="16"/>
      <c r="C127" s="16"/>
      <c r="D127" s="16"/>
      <c r="E127" s="16"/>
      <c r="F127" s="16"/>
      <c r="G127" s="16"/>
      <c r="H127" s="15"/>
      <c r="I127" s="18"/>
      <c r="J127" s="40"/>
    </row>
    <row r="128" spans="1:10" x14ac:dyDescent="0.35">
      <c r="A128" s="18"/>
      <c r="B128" s="16"/>
      <c r="C128" s="16"/>
      <c r="D128" s="18"/>
      <c r="E128" s="18"/>
      <c r="F128" s="18"/>
      <c r="G128" s="18"/>
      <c r="H128" s="15"/>
      <c r="I128" s="18"/>
      <c r="J128" s="41"/>
    </row>
    <row r="129" spans="1:10" x14ac:dyDescent="0.35">
      <c r="A129" s="18"/>
      <c r="B129" s="16"/>
      <c r="C129" s="16"/>
      <c r="D129" s="18"/>
      <c r="E129" s="18"/>
      <c r="F129" s="18"/>
      <c r="G129" s="18"/>
      <c r="H129" s="15"/>
      <c r="I129" s="18"/>
      <c r="J129" s="41"/>
    </row>
    <row r="130" spans="1:10" x14ac:dyDescent="0.35">
      <c r="A130" s="18"/>
      <c r="B130" s="16"/>
      <c r="C130" s="16"/>
      <c r="D130" s="18"/>
      <c r="E130" s="18"/>
      <c r="F130" s="18"/>
      <c r="G130" s="18"/>
      <c r="H130" s="15"/>
      <c r="I130" s="18"/>
      <c r="J130" s="41"/>
    </row>
    <row r="131" spans="1:10" x14ac:dyDescent="0.35">
      <c r="A131" s="18"/>
      <c r="B131" s="16"/>
      <c r="C131" s="16"/>
      <c r="D131" s="18"/>
      <c r="E131" s="18"/>
      <c r="F131" s="18"/>
      <c r="G131" s="18"/>
      <c r="H131" s="15"/>
      <c r="I131" s="18"/>
      <c r="J131" s="41"/>
    </row>
    <row r="132" spans="1:10" x14ac:dyDescent="0.35">
      <c r="A132" s="18"/>
      <c r="B132" s="16"/>
      <c r="C132" s="16"/>
      <c r="D132" s="18"/>
      <c r="E132" s="18"/>
      <c r="F132" s="18"/>
      <c r="G132" s="18"/>
      <c r="H132" s="15"/>
      <c r="I132" s="18"/>
      <c r="J132" s="41"/>
    </row>
    <row r="133" spans="1:10" x14ac:dyDescent="0.35">
      <c r="A133" s="18"/>
      <c r="B133" s="16"/>
      <c r="C133" s="16"/>
      <c r="D133" s="18"/>
      <c r="E133" s="18"/>
      <c r="F133" s="18"/>
      <c r="G133" s="18"/>
      <c r="H133" s="15"/>
      <c r="I133" s="18"/>
      <c r="J133" s="41"/>
    </row>
    <row r="134" spans="1:10" x14ac:dyDescent="0.35">
      <c r="A134" s="18"/>
      <c r="B134" s="16"/>
      <c r="C134" s="16"/>
      <c r="D134" s="18"/>
      <c r="E134" s="18"/>
      <c r="F134" s="18"/>
      <c r="G134" s="18"/>
      <c r="H134" s="15"/>
      <c r="I134" s="18"/>
      <c r="J134" s="41"/>
    </row>
    <row r="135" spans="1:10" x14ac:dyDescent="0.35">
      <c r="A135" s="18"/>
      <c r="B135" s="16"/>
      <c r="C135" s="16"/>
      <c r="D135" s="18"/>
      <c r="E135" s="18"/>
      <c r="F135" s="18"/>
      <c r="G135" s="18"/>
      <c r="H135" s="15"/>
      <c r="I135" s="18"/>
      <c r="J135" s="41"/>
    </row>
    <row r="136" spans="1:10" x14ac:dyDescent="0.35">
      <c r="A136" s="18"/>
      <c r="B136" s="16"/>
      <c r="C136" s="16"/>
      <c r="D136" s="18"/>
      <c r="E136" s="18"/>
      <c r="F136" s="18"/>
      <c r="G136" s="18"/>
      <c r="H136" s="15"/>
      <c r="I136" s="18"/>
      <c r="J136" s="41"/>
    </row>
    <row r="137" spans="1:10" x14ac:dyDescent="0.35">
      <c r="A137" s="18"/>
      <c r="B137" s="16"/>
      <c r="C137" s="16"/>
      <c r="D137" s="18"/>
      <c r="E137" s="18"/>
      <c r="F137" s="18"/>
      <c r="G137" s="18"/>
      <c r="H137" s="15"/>
      <c r="I137" s="18"/>
      <c r="J137" s="41"/>
    </row>
    <row r="138" spans="1:10" x14ac:dyDescent="0.35">
      <c r="A138" s="18"/>
      <c r="B138" s="16"/>
      <c r="C138" s="16"/>
      <c r="D138" s="18"/>
      <c r="E138" s="18"/>
      <c r="F138" s="18"/>
      <c r="G138" s="18"/>
      <c r="H138" s="15"/>
      <c r="I138" s="18"/>
      <c r="J138" s="41"/>
    </row>
    <row r="139" spans="1:10" x14ac:dyDescent="0.35">
      <c r="A139" s="18"/>
      <c r="B139" s="16"/>
      <c r="C139" s="16"/>
      <c r="D139" s="18"/>
      <c r="E139" s="18"/>
      <c r="F139" s="18"/>
      <c r="G139" s="18"/>
      <c r="H139" s="15"/>
      <c r="I139" s="18"/>
      <c r="J139" s="41"/>
    </row>
    <row r="140" spans="1:10" x14ac:dyDescent="0.35">
      <c r="A140" s="18"/>
      <c r="B140" s="16"/>
      <c r="C140" s="16"/>
      <c r="D140" s="18"/>
      <c r="E140" s="18"/>
      <c r="F140" s="18"/>
      <c r="G140" s="18"/>
      <c r="H140" s="15"/>
      <c r="I140" s="18"/>
      <c r="J140" s="41"/>
    </row>
    <row r="141" spans="1:10" x14ac:dyDescent="0.35">
      <c r="A141" s="18"/>
      <c r="B141" s="16"/>
      <c r="C141" s="16"/>
      <c r="D141" s="18"/>
      <c r="E141" s="18"/>
      <c r="F141" s="18"/>
      <c r="G141" s="18"/>
      <c r="H141" s="15"/>
      <c r="I141" s="18"/>
      <c r="J141" s="41"/>
    </row>
    <row r="142" spans="1:10" x14ac:dyDescent="0.35">
      <c r="A142" s="18"/>
      <c r="B142" s="16"/>
      <c r="C142" s="16"/>
      <c r="D142" s="18"/>
      <c r="E142" s="18"/>
      <c r="F142" s="18"/>
      <c r="G142" s="18"/>
      <c r="H142" s="15"/>
      <c r="I142" s="18"/>
      <c r="J142" s="41"/>
    </row>
    <row r="143" spans="1:10" x14ac:dyDescent="0.35">
      <c r="A143" s="18"/>
      <c r="B143" s="16"/>
      <c r="C143" s="16"/>
      <c r="D143" s="18"/>
      <c r="E143" s="18"/>
      <c r="F143" s="18"/>
      <c r="G143" s="18"/>
      <c r="H143" s="15"/>
      <c r="I143" s="18"/>
      <c r="J143" s="41"/>
    </row>
    <row r="144" spans="1:10" x14ac:dyDescent="0.35">
      <c r="A144" s="18"/>
      <c r="B144" s="16"/>
      <c r="C144" s="16"/>
      <c r="D144" s="18"/>
      <c r="E144" s="18"/>
      <c r="F144" s="18"/>
      <c r="G144" s="18"/>
      <c r="H144" s="15"/>
      <c r="I144" s="18"/>
      <c r="J144" s="41"/>
    </row>
    <row r="145" spans="1:10" x14ac:dyDescent="0.35">
      <c r="A145" s="18"/>
      <c r="B145" s="16"/>
      <c r="C145" s="16"/>
      <c r="D145" s="18"/>
      <c r="E145" s="18"/>
      <c r="F145" s="18"/>
      <c r="G145" s="18"/>
      <c r="H145" s="15"/>
      <c r="I145" s="18"/>
      <c r="J145" s="41"/>
    </row>
    <row r="146" spans="1:10" x14ac:dyDescent="0.35">
      <c r="A146" s="18"/>
      <c r="B146" s="16"/>
      <c r="C146" s="16"/>
      <c r="D146" s="18"/>
      <c r="E146" s="18"/>
      <c r="F146" s="18"/>
      <c r="G146" s="18"/>
      <c r="H146" s="15"/>
      <c r="I146" s="18"/>
      <c r="J146" s="41"/>
    </row>
    <row r="147" spans="1:10" x14ac:dyDescent="0.35">
      <c r="A147" s="18"/>
      <c r="B147" s="16"/>
      <c r="C147" s="16"/>
      <c r="D147" s="18"/>
      <c r="E147" s="18"/>
      <c r="F147" s="18"/>
      <c r="G147" s="18"/>
      <c r="H147" s="15"/>
      <c r="I147" s="18"/>
      <c r="J147" s="41"/>
    </row>
    <row r="148" spans="1:10" x14ac:dyDescent="0.35">
      <c r="A148" s="18"/>
      <c r="B148" s="16"/>
      <c r="C148" s="16"/>
      <c r="D148" s="18"/>
      <c r="E148" s="18"/>
      <c r="F148" s="18"/>
      <c r="G148" s="18"/>
      <c r="H148" s="15"/>
      <c r="I148" s="18"/>
      <c r="J148" s="41"/>
    </row>
    <row r="149" spans="1:10" x14ac:dyDescent="0.35">
      <c r="A149" s="18"/>
      <c r="B149" s="16"/>
      <c r="C149" s="16"/>
      <c r="D149" s="18"/>
      <c r="E149" s="18"/>
      <c r="F149" s="18"/>
      <c r="G149" s="18"/>
      <c r="H149" s="15"/>
      <c r="I149" s="18"/>
      <c r="J149" s="41"/>
    </row>
    <row r="150" spans="1:10" x14ac:dyDescent="0.35">
      <c r="A150" s="18"/>
      <c r="B150" s="16"/>
      <c r="C150" s="16"/>
      <c r="D150" s="18"/>
      <c r="E150" s="18"/>
      <c r="F150" s="18"/>
      <c r="G150" s="18"/>
      <c r="H150" s="15"/>
      <c r="I150" s="18"/>
      <c r="J150" s="41"/>
    </row>
    <row r="151" spans="1:10" x14ac:dyDescent="0.35">
      <c r="A151" s="18"/>
      <c r="B151" s="16"/>
      <c r="C151" s="16"/>
      <c r="D151" s="18"/>
      <c r="E151" s="18"/>
      <c r="F151" s="18"/>
      <c r="G151" s="18"/>
      <c r="H151" s="15"/>
      <c r="I151" s="18"/>
      <c r="J151" s="41"/>
    </row>
    <row r="152" spans="1:10" x14ac:dyDescent="0.35">
      <c r="B152" s="10">
        <f>A17+A36+A24+A65+A75+'[1]PL1-07 tuyến QL,TL'!A15+A99+A107+A113+A27+A119</f>
        <v>53</v>
      </c>
      <c r="C152" s="12">
        <f>48+7</f>
        <v>55</v>
      </c>
    </row>
    <row r="153" spans="1:10" x14ac:dyDescent="0.35">
      <c r="B153" s="10">
        <f>A19+A54+A68+A85+A92+A101+A109+A115+A121</f>
        <v>34</v>
      </c>
    </row>
    <row r="154" spans="1:10" x14ac:dyDescent="0.35">
      <c r="B154" s="10">
        <f>B152+B153</f>
        <v>87</v>
      </c>
    </row>
    <row r="155" spans="1:10" x14ac:dyDescent="0.35">
      <c r="B155" s="10">
        <f>B154+7</f>
        <v>94</v>
      </c>
    </row>
    <row r="156" spans="1:10" x14ac:dyDescent="0.35">
      <c r="B156" s="10">
        <f>90+35</f>
        <v>125</v>
      </c>
    </row>
  </sheetData>
  <mergeCells count="28">
    <mergeCell ref="B25:F25"/>
    <mergeCell ref="A1:D1"/>
    <mergeCell ref="A3:I3"/>
    <mergeCell ref="A4:I4"/>
    <mergeCell ref="A5:I5"/>
    <mergeCell ref="A7:A8"/>
    <mergeCell ref="B7:B8"/>
    <mergeCell ref="C7:D7"/>
    <mergeCell ref="E7:F7"/>
    <mergeCell ref="G7:G8"/>
    <mergeCell ref="H7:H8"/>
    <mergeCell ref="I7:I8"/>
    <mergeCell ref="J7:J8"/>
    <mergeCell ref="B9:D9"/>
    <mergeCell ref="B10:E10"/>
    <mergeCell ref="B20:F20"/>
    <mergeCell ref="A122:G122"/>
    <mergeCell ref="B28:D28"/>
    <mergeCell ref="B29:F29"/>
    <mergeCell ref="B55:F55"/>
    <mergeCell ref="B66:F66"/>
    <mergeCell ref="B69:F69"/>
    <mergeCell ref="B86:F86"/>
    <mergeCell ref="B93:D93"/>
    <mergeCell ref="B102:F102"/>
    <mergeCell ref="B110:F110"/>
    <mergeCell ref="B116:F116"/>
    <mergeCell ref="J118:J1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J135"/>
  <sheetViews>
    <sheetView workbookViewId="0">
      <selection activeCell="H15" sqref="H15"/>
    </sheetView>
  </sheetViews>
  <sheetFormatPr defaultRowHeight="16.5" x14ac:dyDescent="0.35"/>
  <cols>
    <col min="1" max="1" width="4.9140625" style="12" customWidth="1"/>
    <col min="2" max="2" width="22.08203125" style="10" customWidth="1"/>
    <col min="3" max="3" width="17.58203125" style="12" customWidth="1"/>
    <col min="4" max="4" width="20.4140625" style="12" customWidth="1"/>
    <col min="5" max="5" width="8.5" style="12" customWidth="1"/>
    <col min="6" max="6" width="8.9140625" style="8" customWidth="1"/>
    <col min="7" max="7" width="10.4140625" style="12" customWidth="1"/>
    <col min="8" max="8" width="50" style="1" customWidth="1"/>
    <col min="9" max="9" width="42.08203125" style="12" customWidth="1"/>
    <col min="10" max="10" width="14.6640625" style="34" customWidth="1"/>
  </cols>
  <sheetData>
    <row r="1" spans="1:10" x14ac:dyDescent="0.35">
      <c r="A1" s="187" t="s">
        <v>142</v>
      </c>
      <c r="B1" s="187"/>
      <c r="C1" s="187"/>
      <c r="D1" s="187"/>
      <c r="I1" s="13" t="s">
        <v>144</v>
      </c>
    </row>
    <row r="2" spans="1:10" x14ac:dyDescent="0.35">
      <c r="A2" s="52"/>
      <c r="B2" s="51"/>
      <c r="C2" s="51"/>
      <c r="D2" s="52"/>
      <c r="I2" s="13"/>
    </row>
    <row r="3" spans="1:10" ht="18" x14ac:dyDescent="0.4">
      <c r="A3" s="188" t="s">
        <v>0</v>
      </c>
      <c r="B3" s="188"/>
      <c r="C3" s="188"/>
      <c r="D3" s="188"/>
      <c r="E3" s="188"/>
      <c r="F3" s="188"/>
      <c r="G3" s="188"/>
      <c r="H3" s="188"/>
      <c r="I3" s="188"/>
      <c r="J3" s="35"/>
    </row>
    <row r="4" spans="1:10" ht="18" x14ac:dyDescent="0.35">
      <c r="A4" s="189" t="s">
        <v>446</v>
      </c>
      <c r="B4" s="189"/>
      <c r="C4" s="189"/>
      <c r="D4" s="189"/>
      <c r="E4" s="189"/>
      <c r="F4" s="189"/>
      <c r="G4" s="189"/>
      <c r="H4" s="189"/>
      <c r="I4" s="189"/>
      <c r="J4" s="36"/>
    </row>
    <row r="5" spans="1:10" x14ac:dyDescent="0.35">
      <c r="A5" s="190" t="s">
        <v>416</v>
      </c>
      <c r="B5" s="190"/>
      <c r="C5" s="190"/>
      <c r="D5" s="190"/>
      <c r="E5" s="190"/>
      <c r="F5" s="190"/>
      <c r="G5" s="190"/>
      <c r="H5" s="190"/>
      <c r="I5" s="190"/>
      <c r="J5" s="12"/>
    </row>
    <row r="7" spans="1:10" x14ac:dyDescent="0.35">
      <c r="A7" s="191" t="s">
        <v>1</v>
      </c>
      <c r="B7" s="192" t="s">
        <v>2</v>
      </c>
      <c r="C7" s="191" t="s">
        <v>3</v>
      </c>
      <c r="D7" s="191"/>
      <c r="E7" s="191" t="s">
        <v>4</v>
      </c>
      <c r="F7" s="191"/>
      <c r="G7" s="192" t="s">
        <v>5</v>
      </c>
      <c r="H7" s="192" t="s">
        <v>6</v>
      </c>
      <c r="I7" s="191" t="s">
        <v>197</v>
      </c>
      <c r="J7" s="183" t="s">
        <v>7</v>
      </c>
    </row>
    <row r="8" spans="1:10" ht="49.5" x14ac:dyDescent="0.35">
      <c r="A8" s="191"/>
      <c r="B8" s="192"/>
      <c r="C8" s="50" t="s">
        <v>8</v>
      </c>
      <c r="D8" s="49" t="s">
        <v>141</v>
      </c>
      <c r="E8" s="49" t="s">
        <v>9</v>
      </c>
      <c r="F8" s="49" t="s">
        <v>10</v>
      </c>
      <c r="G8" s="192"/>
      <c r="H8" s="191"/>
      <c r="I8" s="191"/>
      <c r="J8" s="183"/>
    </row>
    <row r="9" spans="1:10" x14ac:dyDescent="0.35">
      <c r="A9" s="50" t="s">
        <v>14</v>
      </c>
      <c r="B9" s="184" t="s">
        <v>298</v>
      </c>
      <c r="C9" s="184"/>
      <c r="D9" s="184"/>
      <c r="E9" s="184"/>
      <c r="F9" s="49"/>
      <c r="G9" s="49"/>
      <c r="H9" s="49"/>
      <c r="I9" s="49"/>
      <c r="J9" s="30"/>
    </row>
    <row r="10" spans="1:10" x14ac:dyDescent="0.35">
      <c r="A10" s="19"/>
      <c r="B10" s="55" t="s">
        <v>294</v>
      </c>
      <c r="C10" s="55"/>
      <c r="D10" s="20"/>
      <c r="E10" s="20"/>
      <c r="F10" s="20"/>
      <c r="G10" s="20"/>
      <c r="H10" s="20"/>
      <c r="I10" s="20"/>
      <c r="J10" s="21"/>
    </row>
    <row r="11" spans="1:10" ht="82.5" x14ac:dyDescent="0.35">
      <c r="A11" s="2">
        <v>1</v>
      </c>
      <c r="B11" s="3" t="s">
        <v>16</v>
      </c>
      <c r="C11" s="4" t="s">
        <v>243</v>
      </c>
      <c r="D11" s="4" t="s">
        <v>17</v>
      </c>
      <c r="E11" s="2">
        <v>0.9</v>
      </c>
      <c r="F11" s="5">
        <v>5</v>
      </c>
      <c r="G11" s="4" t="s">
        <v>145</v>
      </c>
      <c r="H11" s="37" t="s">
        <v>358</v>
      </c>
      <c r="I11" s="6" t="s">
        <v>380</v>
      </c>
      <c r="J11" s="2"/>
    </row>
    <row r="12" spans="1:10" ht="66" x14ac:dyDescent="0.35">
      <c r="A12" s="2">
        <v>2</v>
      </c>
      <c r="B12" s="3" t="s">
        <v>19</v>
      </c>
      <c r="C12" s="4" t="s">
        <v>359</v>
      </c>
      <c r="D12" s="4" t="s">
        <v>244</v>
      </c>
      <c r="E12" s="2">
        <v>2.75</v>
      </c>
      <c r="F12" s="9">
        <v>3.75</v>
      </c>
      <c r="G12" s="5" t="s">
        <v>102</v>
      </c>
      <c r="H12" s="37" t="s">
        <v>360</v>
      </c>
      <c r="I12" s="4" t="s">
        <v>339</v>
      </c>
      <c r="J12" s="2"/>
    </row>
    <row r="13" spans="1:10" ht="82.5" x14ac:dyDescent="0.35">
      <c r="A13" s="2">
        <v>3</v>
      </c>
      <c r="B13" s="3" t="s">
        <v>20</v>
      </c>
      <c r="C13" s="4" t="s">
        <v>21</v>
      </c>
      <c r="D13" s="4" t="s">
        <v>245</v>
      </c>
      <c r="E13" s="17">
        <v>2.2000000000000002</v>
      </c>
      <c r="F13" s="9">
        <v>3.75</v>
      </c>
      <c r="G13" s="5" t="s">
        <v>102</v>
      </c>
      <c r="H13" s="37" t="s">
        <v>361</v>
      </c>
      <c r="I13" s="4" t="s">
        <v>381</v>
      </c>
      <c r="J13" s="2"/>
    </row>
    <row r="14" spans="1:10" ht="66" x14ac:dyDescent="0.35">
      <c r="A14" s="2">
        <v>4</v>
      </c>
      <c r="B14" s="3" t="s">
        <v>22</v>
      </c>
      <c r="C14" s="4" t="s">
        <v>382</v>
      </c>
      <c r="D14" s="4" t="s">
        <v>364</v>
      </c>
      <c r="E14" s="2">
        <v>1.5</v>
      </c>
      <c r="F14" s="5">
        <v>5</v>
      </c>
      <c r="G14" s="4" t="s">
        <v>145</v>
      </c>
      <c r="H14" s="37" t="s">
        <v>362</v>
      </c>
      <c r="I14" s="4" t="s">
        <v>246</v>
      </c>
      <c r="J14" s="2"/>
    </row>
    <row r="15" spans="1:10" ht="49.5" x14ac:dyDescent="0.35">
      <c r="A15" s="2">
        <v>5</v>
      </c>
      <c r="B15" s="3" t="s">
        <v>23</v>
      </c>
      <c r="C15" s="2" t="s">
        <v>417</v>
      </c>
      <c r="D15" s="4" t="s">
        <v>384</v>
      </c>
      <c r="E15" s="2">
        <v>0.7</v>
      </c>
      <c r="F15" s="9">
        <v>3.75</v>
      </c>
      <c r="G15" s="4" t="s">
        <v>145</v>
      </c>
      <c r="H15" s="37" t="s">
        <v>143</v>
      </c>
      <c r="I15" s="4" t="s">
        <v>383</v>
      </c>
      <c r="J15" s="2"/>
    </row>
    <row r="16" spans="1:10" ht="49.5" x14ac:dyDescent="0.35">
      <c r="A16" s="2">
        <v>6</v>
      </c>
      <c r="B16" s="3" t="s">
        <v>253</v>
      </c>
      <c r="C16" s="4" t="s">
        <v>337</v>
      </c>
      <c r="D16" s="4" t="s">
        <v>247</v>
      </c>
      <c r="E16" s="2">
        <v>0.9</v>
      </c>
      <c r="F16" s="9">
        <v>3.75</v>
      </c>
      <c r="G16" s="4" t="s">
        <v>145</v>
      </c>
      <c r="H16" s="37" t="s">
        <v>363</v>
      </c>
      <c r="I16" s="4" t="s">
        <v>338</v>
      </c>
      <c r="J16" s="2"/>
    </row>
    <row r="17" spans="1:10" x14ac:dyDescent="0.35">
      <c r="A17" s="56"/>
      <c r="B17" s="57"/>
      <c r="C17" s="58"/>
      <c r="D17" s="58"/>
      <c r="E17" s="56"/>
      <c r="F17" s="59"/>
      <c r="G17" s="58"/>
      <c r="H17" s="60"/>
      <c r="I17" s="58"/>
      <c r="J17" s="56" t="s">
        <v>447</v>
      </c>
    </row>
    <row r="18" spans="1:10" x14ac:dyDescent="0.35">
      <c r="A18" s="56"/>
      <c r="B18" s="57"/>
      <c r="C18" s="58"/>
      <c r="D18" s="58"/>
      <c r="E18" s="56"/>
      <c r="F18" s="59"/>
      <c r="G18" s="58"/>
      <c r="H18" s="60"/>
      <c r="I18" s="58"/>
      <c r="J18" s="56" t="s">
        <v>447</v>
      </c>
    </row>
    <row r="19" spans="1:10" x14ac:dyDescent="0.35">
      <c r="A19" s="19"/>
      <c r="B19" s="55" t="s">
        <v>24</v>
      </c>
      <c r="C19" s="19"/>
      <c r="D19" s="19"/>
      <c r="E19" s="19"/>
      <c r="F19" s="19"/>
      <c r="G19" s="19"/>
      <c r="H19" s="19"/>
      <c r="I19" s="19"/>
      <c r="J19" s="21"/>
    </row>
    <row r="20" spans="1:10" ht="66" x14ac:dyDescent="0.35">
      <c r="A20" s="2">
        <v>1</v>
      </c>
      <c r="B20" s="3" t="s">
        <v>248</v>
      </c>
      <c r="C20" s="4" t="s">
        <v>430</v>
      </c>
      <c r="D20" s="4" t="s">
        <v>175</v>
      </c>
      <c r="E20" s="4">
        <v>1.2</v>
      </c>
      <c r="F20" s="6">
        <v>5</v>
      </c>
      <c r="G20" s="6" t="s">
        <v>102</v>
      </c>
      <c r="H20" s="37" t="s">
        <v>25</v>
      </c>
      <c r="I20" s="4" t="s">
        <v>249</v>
      </c>
      <c r="J20" s="2"/>
    </row>
    <row r="21" spans="1:10" x14ac:dyDescent="0.35">
      <c r="A21" s="49" t="s">
        <v>26</v>
      </c>
      <c r="B21" s="184" t="s">
        <v>346</v>
      </c>
      <c r="C21" s="184"/>
      <c r="D21" s="184"/>
      <c r="E21" s="184"/>
      <c r="F21" s="184"/>
      <c r="G21" s="49"/>
      <c r="H21" s="2"/>
      <c r="I21" s="49"/>
      <c r="J21" s="30"/>
    </row>
    <row r="22" spans="1:10" ht="99" x14ac:dyDescent="0.35">
      <c r="A22" s="4">
        <v>1</v>
      </c>
      <c r="B22" s="3" t="s">
        <v>41</v>
      </c>
      <c r="C22" s="4" t="s">
        <v>316</v>
      </c>
      <c r="D22" s="4" t="s">
        <v>317</v>
      </c>
      <c r="E22" s="4">
        <v>3.5</v>
      </c>
      <c r="F22" s="6">
        <v>4</v>
      </c>
      <c r="G22" s="4" t="s">
        <v>146</v>
      </c>
      <c r="H22" s="4" t="s">
        <v>318</v>
      </c>
      <c r="I22" s="4" t="s">
        <v>319</v>
      </c>
      <c r="J22" s="2"/>
    </row>
    <row r="23" spans="1:10" ht="82.5" x14ac:dyDescent="0.35">
      <c r="A23" s="2">
        <v>2</v>
      </c>
      <c r="B23" s="61" t="s">
        <v>370</v>
      </c>
      <c r="C23" s="4" t="s">
        <v>316</v>
      </c>
      <c r="D23" s="4" t="s">
        <v>320</v>
      </c>
      <c r="E23" s="2">
        <v>0.3</v>
      </c>
      <c r="F23" s="62">
        <v>5</v>
      </c>
      <c r="G23" s="4" t="s">
        <v>148</v>
      </c>
      <c r="H23" s="4" t="s">
        <v>321</v>
      </c>
      <c r="I23" s="4" t="s">
        <v>322</v>
      </c>
      <c r="J23" s="2"/>
    </row>
    <row r="24" spans="1:10" ht="82.5" x14ac:dyDescent="0.35">
      <c r="A24" s="4">
        <v>3</v>
      </c>
      <c r="B24" s="3" t="s">
        <v>40</v>
      </c>
      <c r="C24" s="4" t="s">
        <v>314</v>
      </c>
      <c r="D24" s="4" t="s">
        <v>315</v>
      </c>
      <c r="E24" s="4">
        <v>5.05</v>
      </c>
      <c r="F24" s="7">
        <v>3.75</v>
      </c>
      <c r="G24" s="2" t="s">
        <v>18</v>
      </c>
      <c r="H24" s="4" t="s">
        <v>396</v>
      </c>
      <c r="I24" s="4" t="s">
        <v>345</v>
      </c>
      <c r="J24" s="4"/>
    </row>
    <row r="25" spans="1:10" ht="49.5" x14ac:dyDescent="0.35">
      <c r="A25" s="30">
        <v>4</v>
      </c>
      <c r="B25" s="3" t="s">
        <v>371</v>
      </c>
      <c r="C25" s="4" t="s">
        <v>316</v>
      </c>
      <c r="D25" s="4" t="s">
        <v>335</v>
      </c>
      <c r="E25" s="2">
        <v>1.0649999999999999</v>
      </c>
      <c r="F25" s="7">
        <v>3.75</v>
      </c>
      <c r="G25" s="4" t="s">
        <v>145</v>
      </c>
      <c r="H25" s="4" t="s">
        <v>397</v>
      </c>
      <c r="I25" s="53" t="s">
        <v>336</v>
      </c>
      <c r="J25" s="4"/>
    </row>
    <row r="26" spans="1:10" x14ac:dyDescent="0.35">
      <c r="A26" s="49" t="s">
        <v>39</v>
      </c>
      <c r="B26" s="184" t="s">
        <v>128</v>
      </c>
      <c r="C26" s="184"/>
      <c r="D26" s="184"/>
      <c r="E26" s="184"/>
      <c r="F26" s="184"/>
      <c r="G26" s="49"/>
      <c r="H26" s="2"/>
      <c r="I26" s="49"/>
      <c r="J26" s="2"/>
    </row>
    <row r="27" spans="1:10" ht="66" x14ac:dyDescent="0.35">
      <c r="A27" s="4">
        <v>1</v>
      </c>
      <c r="B27" s="3" t="s">
        <v>129</v>
      </c>
      <c r="C27" s="4" t="s">
        <v>130</v>
      </c>
      <c r="D27" s="4" t="s">
        <v>131</v>
      </c>
      <c r="E27" s="4">
        <v>2.5</v>
      </c>
      <c r="F27" s="4">
        <v>4.5</v>
      </c>
      <c r="G27" s="2" t="s">
        <v>132</v>
      </c>
      <c r="H27" s="4" t="s">
        <v>330</v>
      </c>
      <c r="I27" s="4" t="s">
        <v>133</v>
      </c>
      <c r="J27" s="2"/>
    </row>
    <row r="28" spans="1:10" ht="115.5" x14ac:dyDescent="0.35">
      <c r="A28" s="4">
        <v>2</v>
      </c>
      <c r="B28" s="3" t="s">
        <v>331</v>
      </c>
      <c r="C28" s="4" t="s">
        <v>332</v>
      </c>
      <c r="D28" s="4" t="s">
        <v>424</v>
      </c>
      <c r="E28" s="6">
        <v>4</v>
      </c>
      <c r="F28" s="6">
        <v>4</v>
      </c>
      <c r="G28" s="2" t="s">
        <v>132</v>
      </c>
      <c r="H28" s="4" t="s">
        <v>333</v>
      </c>
      <c r="I28" s="4" t="s">
        <v>334</v>
      </c>
      <c r="J28" s="2"/>
    </row>
    <row r="29" spans="1:10" x14ac:dyDescent="0.35">
      <c r="A29" s="49" t="s">
        <v>42</v>
      </c>
      <c r="B29" s="184" t="s">
        <v>295</v>
      </c>
      <c r="C29" s="184"/>
      <c r="D29" s="184"/>
      <c r="E29" s="184"/>
      <c r="F29" s="184"/>
      <c r="G29" s="49"/>
      <c r="H29" s="2"/>
      <c r="I29" s="49"/>
      <c r="J29" s="53"/>
    </row>
    <row r="30" spans="1:10" x14ac:dyDescent="0.35">
      <c r="A30" s="20"/>
      <c r="B30" s="55" t="s">
        <v>294</v>
      </c>
      <c r="C30" s="55"/>
      <c r="D30" s="20"/>
      <c r="E30" s="20"/>
      <c r="F30" s="20"/>
      <c r="G30" s="20"/>
      <c r="H30" s="21"/>
      <c r="I30" s="20"/>
      <c r="J30" s="38"/>
    </row>
    <row r="31" spans="1:10" ht="66" x14ac:dyDescent="0.35">
      <c r="A31" s="4">
        <v>1</v>
      </c>
      <c r="B31" s="3" t="s">
        <v>173</v>
      </c>
      <c r="C31" s="4" t="s">
        <v>169</v>
      </c>
      <c r="D31" s="4" t="s">
        <v>168</v>
      </c>
      <c r="E31" s="4">
        <v>1.7</v>
      </c>
      <c r="F31" s="6">
        <v>5</v>
      </c>
      <c r="G31" s="4" t="s">
        <v>146</v>
      </c>
      <c r="H31" s="4" t="s">
        <v>418</v>
      </c>
      <c r="I31" s="6" t="s">
        <v>250</v>
      </c>
      <c r="J31" s="30"/>
    </row>
    <row r="32" spans="1:10" ht="82.5" x14ac:dyDescent="0.35">
      <c r="A32" s="4">
        <v>2</v>
      </c>
      <c r="B32" s="3" t="s">
        <v>27</v>
      </c>
      <c r="C32" s="4" t="s">
        <v>28</v>
      </c>
      <c r="D32" s="4" t="s">
        <v>198</v>
      </c>
      <c r="E32" s="4">
        <v>0.95</v>
      </c>
      <c r="F32" s="6">
        <v>6</v>
      </c>
      <c r="G32" s="2" t="s">
        <v>132</v>
      </c>
      <c r="H32" s="4" t="s">
        <v>176</v>
      </c>
      <c r="I32" s="6" t="s">
        <v>366</v>
      </c>
      <c r="J32" s="30"/>
    </row>
    <row r="33" spans="1:10" ht="49.5" x14ac:dyDescent="0.35">
      <c r="A33" s="4">
        <v>3</v>
      </c>
      <c r="B33" s="3" t="s">
        <v>195</v>
      </c>
      <c r="C33" s="4" t="s">
        <v>251</v>
      </c>
      <c r="D33" s="4" t="s">
        <v>252</v>
      </c>
      <c r="E33" s="4">
        <v>0.65</v>
      </c>
      <c r="F33" s="6">
        <v>12</v>
      </c>
      <c r="G33" s="4" t="s">
        <v>146</v>
      </c>
      <c r="H33" s="4" t="s">
        <v>177</v>
      </c>
      <c r="I33" s="6" t="s">
        <v>365</v>
      </c>
      <c r="J33" s="2"/>
    </row>
    <row r="34" spans="1:10" ht="66" x14ac:dyDescent="0.35">
      <c r="A34" s="4">
        <v>4</v>
      </c>
      <c r="B34" s="3" t="s">
        <v>254</v>
      </c>
      <c r="C34" s="31" t="s">
        <v>255</v>
      </c>
      <c r="D34" s="4" t="s">
        <v>252</v>
      </c>
      <c r="E34" s="2">
        <v>0.48</v>
      </c>
      <c r="F34" s="5">
        <v>4</v>
      </c>
      <c r="G34" s="4" t="s">
        <v>146</v>
      </c>
      <c r="H34" s="4" t="s">
        <v>180</v>
      </c>
      <c r="I34" s="6" t="s">
        <v>367</v>
      </c>
      <c r="J34" s="2"/>
    </row>
    <row r="35" spans="1:10" ht="49.5" x14ac:dyDescent="0.35">
      <c r="A35" s="4">
        <v>5</v>
      </c>
      <c r="B35" s="3" t="s">
        <v>154</v>
      </c>
      <c r="C35" s="4" t="s">
        <v>252</v>
      </c>
      <c r="D35" s="4" t="s">
        <v>252</v>
      </c>
      <c r="E35" s="4">
        <v>0.9</v>
      </c>
      <c r="F35" s="5">
        <v>5</v>
      </c>
      <c r="G35" s="4" t="s">
        <v>150</v>
      </c>
      <c r="H35" s="4" t="s">
        <v>180</v>
      </c>
      <c r="I35" s="6" t="s">
        <v>431</v>
      </c>
      <c r="J35" s="30"/>
    </row>
    <row r="36" spans="1:10" ht="49.5" x14ac:dyDescent="0.35">
      <c r="A36" s="4">
        <v>6</v>
      </c>
      <c r="B36" s="3" t="s">
        <v>344</v>
      </c>
      <c r="C36" s="4" t="s">
        <v>309</v>
      </c>
      <c r="D36" s="4" t="s">
        <v>163</v>
      </c>
      <c r="E36" s="4">
        <v>0.6</v>
      </c>
      <c r="F36" s="5">
        <v>5</v>
      </c>
      <c r="G36" s="4" t="s">
        <v>107</v>
      </c>
      <c r="H36" s="4" t="s">
        <v>180</v>
      </c>
      <c r="I36" s="6" t="s">
        <v>385</v>
      </c>
      <c r="J36" s="2"/>
    </row>
    <row r="37" spans="1:10" x14ac:dyDescent="0.35">
      <c r="A37" s="19"/>
      <c r="B37" s="22" t="s">
        <v>293</v>
      </c>
      <c r="C37" s="22"/>
      <c r="D37" s="20"/>
      <c r="E37" s="20"/>
      <c r="F37" s="20"/>
      <c r="G37" s="20"/>
      <c r="H37" s="21"/>
      <c r="I37" s="20"/>
      <c r="J37" s="38"/>
    </row>
    <row r="38" spans="1:10" ht="49.5" x14ac:dyDescent="0.35">
      <c r="A38" s="4">
        <v>1</v>
      </c>
      <c r="B38" s="3" t="s">
        <v>256</v>
      </c>
      <c r="C38" s="4" t="s">
        <v>257</v>
      </c>
      <c r="D38" s="4" t="s">
        <v>31</v>
      </c>
      <c r="E38" s="4">
        <v>0.6</v>
      </c>
      <c r="F38" s="6">
        <v>12</v>
      </c>
      <c r="G38" s="4" t="s">
        <v>148</v>
      </c>
      <c r="H38" s="4" t="s">
        <v>181</v>
      </c>
      <c r="I38" s="4" t="s">
        <v>258</v>
      </c>
      <c r="J38" s="30"/>
    </row>
    <row r="39" spans="1:10" ht="49.5" x14ac:dyDescent="0.35">
      <c r="A39" s="4">
        <v>2</v>
      </c>
      <c r="B39" s="3" t="s">
        <v>259</v>
      </c>
      <c r="C39" s="4" t="s">
        <v>260</v>
      </c>
      <c r="D39" s="4" t="s">
        <v>261</v>
      </c>
      <c r="E39" s="4">
        <v>0.35</v>
      </c>
      <c r="F39" s="6">
        <v>8</v>
      </c>
      <c r="G39" s="4" t="s">
        <v>148</v>
      </c>
      <c r="H39" s="4" t="s">
        <v>181</v>
      </c>
      <c r="I39" s="4" t="s">
        <v>32</v>
      </c>
      <c r="J39" s="30"/>
    </row>
    <row r="40" spans="1:10" ht="66" x14ac:dyDescent="0.35">
      <c r="A40" s="4">
        <v>3</v>
      </c>
      <c r="B40" s="3" t="s">
        <v>262</v>
      </c>
      <c r="C40" s="4" t="s">
        <v>263</v>
      </c>
      <c r="D40" s="4" t="s">
        <v>264</v>
      </c>
      <c r="E40" s="4">
        <v>0.6</v>
      </c>
      <c r="F40" s="6">
        <v>12</v>
      </c>
      <c r="G40" s="4" t="s">
        <v>148</v>
      </c>
      <c r="H40" s="4" t="s">
        <v>185</v>
      </c>
      <c r="I40" s="4" t="s">
        <v>265</v>
      </c>
      <c r="J40" s="30"/>
    </row>
    <row r="41" spans="1:10" ht="66" x14ac:dyDescent="0.35">
      <c r="A41" s="4">
        <v>4</v>
      </c>
      <c r="B41" s="3" t="s">
        <v>266</v>
      </c>
      <c r="C41" s="4" t="s">
        <v>267</v>
      </c>
      <c r="D41" s="4" t="s">
        <v>268</v>
      </c>
      <c r="E41" s="4">
        <v>0.6</v>
      </c>
      <c r="F41" s="6">
        <v>12</v>
      </c>
      <c r="G41" s="4" t="s">
        <v>148</v>
      </c>
      <c r="H41" s="4" t="s">
        <v>182</v>
      </c>
      <c r="I41" s="4" t="s">
        <v>33</v>
      </c>
      <c r="J41" s="30"/>
    </row>
    <row r="42" spans="1:10" ht="49.5" x14ac:dyDescent="0.35">
      <c r="A42" s="4">
        <v>5</v>
      </c>
      <c r="B42" s="3" t="s">
        <v>269</v>
      </c>
      <c r="C42" s="4" t="s">
        <v>270</v>
      </c>
      <c r="D42" s="4" t="s">
        <v>261</v>
      </c>
      <c r="E42" s="4">
        <v>0.35</v>
      </c>
      <c r="F42" s="6">
        <v>8</v>
      </c>
      <c r="G42" s="4" t="s">
        <v>148</v>
      </c>
      <c r="H42" s="4" t="s">
        <v>183</v>
      </c>
      <c r="I42" s="4" t="s">
        <v>34</v>
      </c>
      <c r="J42" s="30"/>
    </row>
    <row r="43" spans="1:10" ht="49.5" x14ac:dyDescent="0.35">
      <c r="A43" s="4">
        <v>6</v>
      </c>
      <c r="B43" s="3" t="s">
        <v>271</v>
      </c>
      <c r="C43" s="4" t="s">
        <v>272</v>
      </c>
      <c r="D43" s="4" t="s">
        <v>35</v>
      </c>
      <c r="E43" s="5">
        <v>0.6</v>
      </c>
      <c r="F43" s="17">
        <v>12</v>
      </c>
      <c r="G43" s="4" t="s">
        <v>148</v>
      </c>
      <c r="H43" s="4" t="s">
        <v>184</v>
      </c>
      <c r="I43" s="4" t="s">
        <v>273</v>
      </c>
      <c r="J43" s="30"/>
    </row>
    <row r="44" spans="1:10" ht="66" x14ac:dyDescent="0.35">
      <c r="A44" s="4">
        <v>7</v>
      </c>
      <c r="B44" s="3" t="s">
        <v>274</v>
      </c>
      <c r="C44" s="4" t="s">
        <v>275</v>
      </c>
      <c r="D44" s="4" t="s">
        <v>276</v>
      </c>
      <c r="E44" s="2">
        <v>0.65</v>
      </c>
      <c r="F44" s="5">
        <v>8</v>
      </c>
      <c r="G44" s="4" t="s">
        <v>148</v>
      </c>
      <c r="H44" s="4" t="s">
        <v>277</v>
      </c>
      <c r="I44" s="4" t="s">
        <v>36</v>
      </c>
      <c r="J44" s="30"/>
    </row>
    <row r="45" spans="1:10" ht="66" x14ac:dyDescent="0.35">
      <c r="A45" s="4">
        <v>8</v>
      </c>
      <c r="B45" s="3" t="s">
        <v>278</v>
      </c>
      <c r="C45" s="4" t="s">
        <v>279</v>
      </c>
      <c r="D45" s="4" t="s">
        <v>280</v>
      </c>
      <c r="E45" s="2">
        <v>0.5</v>
      </c>
      <c r="F45" s="5">
        <v>8</v>
      </c>
      <c r="G45" s="4" t="s">
        <v>148</v>
      </c>
      <c r="H45" s="4" t="s">
        <v>281</v>
      </c>
      <c r="I45" s="4" t="s">
        <v>282</v>
      </c>
      <c r="J45" s="30"/>
    </row>
    <row r="46" spans="1:10" ht="54" x14ac:dyDescent="0.35">
      <c r="A46" s="4">
        <v>9</v>
      </c>
      <c r="B46" s="3" t="s">
        <v>283</v>
      </c>
      <c r="C46" s="31" t="s">
        <v>386</v>
      </c>
      <c r="D46" s="4" t="s">
        <v>166</v>
      </c>
      <c r="E46" s="2">
        <v>0.3</v>
      </c>
      <c r="F46" s="5">
        <v>6</v>
      </c>
      <c r="G46" s="4" t="s">
        <v>148</v>
      </c>
      <c r="H46" s="4" t="s">
        <v>187</v>
      </c>
      <c r="I46" s="4" t="s">
        <v>282</v>
      </c>
      <c r="J46" s="30"/>
    </row>
    <row r="47" spans="1:10" ht="49.5" x14ac:dyDescent="0.35">
      <c r="A47" s="4">
        <v>10</v>
      </c>
      <c r="B47" s="3" t="s">
        <v>284</v>
      </c>
      <c r="C47" s="4" t="s">
        <v>387</v>
      </c>
      <c r="D47" s="31" t="s">
        <v>285</v>
      </c>
      <c r="E47" s="2">
        <v>0.65</v>
      </c>
      <c r="F47" s="5">
        <v>5</v>
      </c>
      <c r="G47" s="4" t="s">
        <v>148</v>
      </c>
      <c r="H47" s="4" t="s">
        <v>186</v>
      </c>
      <c r="I47" s="4" t="s">
        <v>286</v>
      </c>
      <c r="J47" s="30"/>
    </row>
    <row r="48" spans="1:10" ht="66" x14ac:dyDescent="0.35">
      <c r="A48" s="4">
        <v>11</v>
      </c>
      <c r="B48" s="3" t="s">
        <v>37</v>
      </c>
      <c r="C48" s="4" t="s">
        <v>312</v>
      </c>
      <c r="D48" s="4" t="s">
        <v>38</v>
      </c>
      <c r="E48" s="2">
        <v>0.3</v>
      </c>
      <c r="F48" s="5">
        <v>6</v>
      </c>
      <c r="G48" s="4" t="s">
        <v>148</v>
      </c>
      <c r="H48" s="4" t="s">
        <v>187</v>
      </c>
      <c r="I48" s="4" t="s">
        <v>287</v>
      </c>
      <c r="J48" s="30"/>
    </row>
    <row r="49" spans="1:10" ht="82.5" x14ac:dyDescent="0.35">
      <c r="A49" s="4">
        <v>12</v>
      </c>
      <c r="B49" s="3" t="s">
        <v>288</v>
      </c>
      <c r="C49" s="4" t="s">
        <v>432</v>
      </c>
      <c r="D49" s="4" t="s">
        <v>419</v>
      </c>
      <c r="E49" s="2">
        <v>0.15</v>
      </c>
      <c r="F49" s="5">
        <v>7</v>
      </c>
      <c r="G49" s="4" t="s">
        <v>148</v>
      </c>
      <c r="H49" s="4" t="s">
        <v>188</v>
      </c>
      <c r="I49" s="4" t="s">
        <v>388</v>
      </c>
      <c r="J49" s="30"/>
    </row>
    <row r="50" spans="1:10" ht="115.5" x14ac:dyDescent="0.35">
      <c r="A50" s="4">
        <v>13</v>
      </c>
      <c r="B50" s="3" t="s">
        <v>289</v>
      </c>
      <c r="C50" s="4" t="s">
        <v>309</v>
      </c>
      <c r="D50" s="4" t="s">
        <v>290</v>
      </c>
      <c r="E50" s="4">
        <v>0.8</v>
      </c>
      <c r="F50" s="6">
        <v>8</v>
      </c>
      <c r="G50" s="4" t="s">
        <v>149</v>
      </c>
      <c r="H50" s="4" t="s">
        <v>178</v>
      </c>
      <c r="I50" s="6" t="s">
        <v>389</v>
      </c>
      <c r="J50" s="4"/>
    </row>
    <row r="51" spans="1:10" ht="49.5" x14ac:dyDescent="0.35">
      <c r="A51" s="4">
        <v>14</v>
      </c>
      <c r="B51" s="3" t="s">
        <v>368</v>
      </c>
      <c r="C51" s="4" t="s">
        <v>311</v>
      </c>
      <c r="D51" s="4" t="s">
        <v>252</v>
      </c>
      <c r="E51" s="2">
        <v>0.3</v>
      </c>
      <c r="F51" s="5">
        <v>5</v>
      </c>
      <c r="G51" s="4" t="s">
        <v>148</v>
      </c>
      <c r="H51" s="4" t="s">
        <v>179</v>
      </c>
      <c r="I51" s="4" t="s">
        <v>390</v>
      </c>
      <c r="J51" s="4"/>
    </row>
    <row r="52" spans="1:10" ht="66" x14ac:dyDescent="0.35">
      <c r="A52" s="4">
        <v>15</v>
      </c>
      <c r="B52" s="3" t="s">
        <v>425</v>
      </c>
      <c r="C52" s="4" t="s">
        <v>290</v>
      </c>
      <c r="D52" s="4" t="s">
        <v>289</v>
      </c>
      <c r="E52" s="2">
        <v>0.3</v>
      </c>
      <c r="F52" s="5">
        <v>6</v>
      </c>
      <c r="G52" s="4" t="s">
        <v>429</v>
      </c>
      <c r="H52" s="4" t="s">
        <v>391</v>
      </c>
      <c r="I52" s="4" t="s">
        <v>291</v>
      </c>
      <c r="J52" s="30"/>
    </row>
    <row r="53" spans="1:10" ht="49.5" x14ac:dyDescent="0.35">
      <c r="A53" s="4">
        <v>16</v>
      </c>
      <c r="B53" s="3" t="s">
        <v>426</v>
      </c>
      <c r="C53" s="4" t="s">
        <v>394</v>
      </c>
      <c r="D53" s="4" t="s">
        <v>392</v>
      </c>
      <c r="E53" s="2">
        <v>0.22</v>
      </c>
      <c r="F53" s="5">
        <v>6</v>
      </c>
      <c r="G53" s="4" t="s">
        <v>148</v>
      </c>
      <c r="H53" s="4" t="s">
        <v>393</v>
      </c>
      <c r="I53" s="4" t="s">
        <v>395</v>
      </c>
      <c r="J53" s="30"/>
    </row>
    <row r="54" spans="1:10" ht="66" x14ac:dyDescent="0.35">
      <c r="A54" s="4">
        <v>17</v>
      </c>
      <c r="B54" s="3" t="s">
        <v>369</v>
      </c>
      <c r="C54" s="4" t="s">
        <v>290</v>
      </c>
      <c r="D54" s="4" t="s">
        <v>394</v>
      </c>
      <c r="E54" s="2">
        <v>0.2</v>
      </c>
      <c r="F54" s="5">
        <v>6</v>
      </c>
      <c r="G54" s="4" t="s">
        <v>148</v>
      </c>
      <c r="H54" s="4" t="s">
        <v>391</v>
      </c>
      <c r="I54" s="4" t="s">
        <v>292</v>
      </c>
      <c r="J54" s="30"/>
    </row>
    <row r="55" spans="1:10" x14ac:dyDescent="0.35">
      <c r="A55" s="49" t="s">
        <v>63</v>
      </c>
      <c r="B55" s="184" t="s">
        <v>357</v>
      </c>
      <c r="C55" s="184"/>
      <c r="D55" s="184"/>
      <c r="E55" s="184"/>
      <c r="F55" s="184"/>
      <c r="G55" s="49"/>
      <c r="H55" s="2"/>
      <c r="I55" s="49"/>
      <c r="J55" s="30"/>
    </row>
    <row r="56" spans="1:10" x14ac:dyDescent="0.35">
      <c r="A56" s="20"/>
      <c r="B56" s="55" t="s">
        <v>313</v>
      </c>
      <c r="C56" s="55"/>
      <c r="D56" s="20"/>
      <c r="E56" s="20"/>
      <c r="F56" s="20"/>
      <c r="G56" s="20"/>
      <c r="H56" s="21"/>
      <c r="I56" s="20"/>
      <c r="J56" s="38"/>
    </row>
    <row r="57" spans="1:10" ht="49.5" x14ac:dyDescent="0.35">
      <c r="A57" s="4">
        <v>1</v>
      </c>
      <c r="B57" s="3" t="s">
        <v>347</v>
      </c>
      <c r="C57" s="4" t="s">
        <v>206</v>
      </c>
      <c r="D57" s="4" t="s">
        <v>208</v>
      </c>
      <c r="E57" s="4">
        <v>0.4</v>
      </c>
      <c r="F57" s="6">
        <v>5</v>
      </c>
      <c r="G57" s="4" t="s">
        <v>145</v>
      </c>
      <c r="H57" s="4" t="s">
        <v>207</v>
      </c>
      <c r="I57" s="45" t="s">
        <v>209</v>
      </c>
      <c r="J57" s="30"/>
    </row>
    <row r="58" spans="1:10" ht="49.5" x14ac:dyDescent="0.35">
      <c r="A58" s="4">
        <v>2</v>
      </c>
      <c r="B58" s="3" t="s">
        <v>45</v>
      </c>
      <c r="C58" s="4" t="s">
        <v>46</v>
      </c>
      <c r="D58" s="4" t="s">
        <v>47</v>
      </c>
      <c r="E58" s="4">
        <v>1.1499999999999999</v>
      </c>
      <c r="F58" s="6">
        <v>5.5</v>
      </c>
      <c r="G58" s="2" t="s">
        <v>18</v>
      </c>
      <c r="H58" s="4" t="s">
        <v>199</v>
      </c>
      <c r="I58" s="4" t="s">
        <v>48</v>
      </c>
      <c r="J58" s="30"/>
    </row>
    <row r="59" spans="1:10" ht="99" x14ac:dyDescent="0.35">
      <c r="A59" s="4">
        <v>3</v>
      </c>
      <c r="B59" s="3" t="s">
        <v>49</v>
      </c>
      <c r="C59" s="4" t="s">
        <v>47</v>
      </c>
      <c r="D59" s="4" t="s">
        <v>29</v>
      </c>
      <c r="E59" s="4">
        <v>0.75</v>
      </c>
      <c r="F59" s="6">
        <v>5</v>
      </c>
      <c r="G59" s="4" t="s">
        <v>151</v>
      </c>
      <c r="H59" s="4" t="s">
        <v>427</v>
      </c>
      <c r="I59" s="4" t="s">
        <v>201</v>
      </c>
      <c r="J59" s="30"/>
    </row>
    <row r="60" spans="1:10" ht="66" x14ac:dyDescent="0.35">
      <c r="A60" s="4">
        <v>4</v>
      </c>
      <c r="B60" s="3" t="s">
        <v>50</v>
      </c>
      <c r="C60" s="4" t="s">
        <v>47</v>
      </c>
      <c r="D60" s="4" t="s">
        <v>29</v>
      </c>
      <c r="E60" s="4">
        <v>1.1000000000000001</v>
      </c>
      <c r="F60" s="6">
        <v>4</v>
      </c>
      <c r="G60" s="2" t="s">
        <v>18</v>
      </c>
      <c r="H60" s="4" t="s">
        <v>199</v>
      </c>
      <c r="I60" s="4" t="s">
        <v>200</v>
      </c>
      <c r="J60" s="30"/>
    </row>
    <row r="61" spans="1:10" ht="33" x14ac:dyDescent="0.35">
      <c r="A61" s="4">
        <v>5</v>
      </c>
      <c r="B61" s="3" t="s">
        <v>51</v>
      </c>
      <c r="C61" s="4" t="s">
        <v>52</v>
      </c>
      <c r="D61" s="4" t="s">
        <v>205</v>
      </c>
      <c r="E61" s="7">
        <v>0.3</v>
      </c>
      <c r="F61" s="6">
        <v>4</v>
      </c>
      <c r="G61" s="4" t="s">
        <v>150</v>
      </c>
      <c r="H61" s="4" t="s">
        <v>202</v>
      </c>
      <c r="I61" s="4" t="s">
        <v>54</v>
      </c>
      <c r="J61" s="30"/>
    </row>
    <row r="62" spans="1:10" ht="49.5" x14ac:dyDescent="0.35">
      <c r="A62" s="4">
        <v>6</v>
      </c>
      <c r="B62" s="3" t="s">
        <v>196</v>
      </c>
      <c r="C62" s="4" t="s">
        <v>52</v>
      </c>
      <c r="D62" s="4" t="s">
        <v>204</v>
      </c>
      <c r="E62" s="4">
        <v>0.37</v>
      </c>
      <c r="F62" s="6">
        <v>5</v>
      </c>
      <c r="G62" s="4" t="s">
        <v>145</v>
      </c>
      <c r="H62" s="4" t="s">
        <v>53</v>
      </c>
      <c r="I62" s="4" t="s">
        <v>55</v>
      </c>
      <c r="J62" s="2"/>
    </row>
    <row r="63" spans="1:10" ht="49.5" x14ac:dyDescent="0.35">
      <c r="A63" s="4">
        <v>7</v>
      </c>
      <c r="B63" s="3" t="s">
        <v>420</v>
      </c>
      <c r="C63" s="4" t="s">
        <v>52</v>
      </c>
      <c r="D63" s="4" t="s">
        <v>203</v>
      </c>
      <c r="E63" s="4">
        <v>0.6</v>
      </c>
      <c r="F63" s="6">
        <v>5</v>
      </c>
      <c r="G63" s="4" t="s">
        <v>145</v>
      </c>
      <c r="H63" s="4" t="s">
        <v>398</v>
      </c>
      <c r="I63" s="4" t="s">
        <v>156</v>
      </c>
      <c r="J63" s="2"/>
    </row>
    <row r="64" spans="1:10" ht="49.5" x14ac:dyDescent="0.35">
      <c r="A64" s="4">
        <v>8</v>
      </c>
      <c r="B64" s="3" t="s">
        <v>56</v>
      </c>
      <c r="C64" s="4" t="s">
        <v>52</v>
      </c>
      <c r="D64" s="4" t="s">
        <v>57</v>
      </c>
      <c r="E64" s="4">
        <v>0.57999999999999996</v>
      </c>
      <c r="F64" s="6">
        <v>5</v>
      </c>
      <c r="G64" s="4" t="s">
        <v>151</v>
      </c>
      <c r="H64" s="4" t="s">
        <v>398</v>
      </c>
      <c r="I64" s="4" t="s">
        <v>58</v>
      </c>
      <c r="J64" s="30"/>
    </row>
    <row r="65" spans="1:10" ht="33" x14ac:dyDescent="0.35">
      <c r="A65" s="4">
        <v>9</v>
      </c>
      <c r="B65" s="3" t="s">
        <v>194</v>
      </c>
      <c r="C65" s="4" t="s">
        <v>59</v>
      </c>
      <c r="D65" s="4" t="s">
        <v>421</v>
      </c>
      <c r="E65" s="4">
        <v>0.7</v>
      </c>
      <c r="F65" s="6">
        <v>4</v>
      </c>
      <c r="G65" s="4" t="s">
        <v>145</v>
      </c>
      <c r="H65" s="4" t="s">
        <v>398</v>
      </c>
      <c r="I65" s="4" t="s">
        <v>60</v>
      </c>
      <c r="J65" s="30"/>
    </row>
    <row r="66" spans="1:10" x14ac:dyDescent="0.35">
      <c r="A66" s="20"/>
      <c r="B66" s="197" t="s">
        <v>356</v>
      </c>
      <c r="C66" s="197"/>
      <c r="D66" s="197"/>
      <c r="E66" s="197"/>
      <c r="F66" s="197"/>
      <c r="G66" s="20"/>
      <c r="H66" s="21"/>
      <c r="I66" s="20"/>
      <c r="J66" s="38"/>
    </row>
    <row r="67" spans="1:10" ht="49.5" x14ac:dyDescent="0.35">
      <c r="A67" s="4">
        <v>1</v>
      </c>
      <c r="B67" s="3" t="s">
        <v>310</v>
      </c>
      <c r="C67" s="4" t="s">
        <v>43</v>
      </c>
      <c r="D67" s="4" t="s">
        <v>44</v>
      </c>
      <c r="E67" s="4">
        <v>0.35</v>
      </c>
      <c r="F67" s="6">
        <v>6</v>
      </c>
      <c r="G67" s="4" t="s">
        <v>151</v>
      </c>
      <c r="H67" s="4" t="s">
        <v>399</v>
      </c>
      <c r="I67" s="4" t="s">
        <v>210</v>
      </c>
      <c r="J67" s="30"/>
    </row>
    <row r="68" spans="1:10" ht="49.5" x14ac:dyDescent="0.35">
      <c r="A68" s="4">
        <v>2</v>
      </c>
      <c r="B68" s="3" t="s">
        <v>62</v>
      </c>
      <c r="C68" s="4" t="s">
        <v>29</v>
      </c>
      <c r="D68" s="4" t="s">
        <v>240</v>
      </c>
      <c r="E68" s="28">
        <v>0.2</v>
      </c>
      <c r="F68" s="6">
        <v>7</v>
      </c>
      <c r="G68" s="4" t="s">
        <v>145</v>
      </c>
      <c r="H68" s="4" t="s">
        <v>242</v>
      </c>
      <c r="I68" s="4" t="s">
        <v>241</v>
      </c>
      <c r="J68" s="30"/>
    </row>
    <row r="69" spans="1:10" x14ac:dyDescent="0.35">
      <c r="A69" s="50" t="s">
        <v>77</v>
      </c>
      <c r="B69" s="184" t="s">
        <v>297</v>
      </c>
      <c r="C69" s="184"/>
      <c r="D69" s="184"/>
      <c r="E69" s="184"/>
      <c r="F69" s="184"/>
      <c r="G69" s="49"/>
      <c r="H69" s="2"/>
      <c r="I69" s="49"/>
      <c r="J69" s="53"/>
    </row>
    <row r="70" spans="1:10" x14ac:dyDescent="0.35">
      <c r="A70" s="19"/>
      <c r="B70" s="55" t="s">
        <v>15</v>
      </c>
      <c r="C70" s="55"/>
      <c r="D70" s="20"/>
      <c r="E70" s="20"/>
      <c r="F70" s="20"/>
      <c r="G70" s="20"/>
      <c r="H70" s="21"/>
      <c r="I70" s="20"/>
      <c r="J70" s="38"/>
    </row>
    <row r="71" spans="1:10" ht="66" x14ac:dyDescent="0.35">
      <c r="A71" s="4">
        <v>1</v>
      </c>
      <c r="B71" s="3" t="s">
        <v>64</v>
      </c>
      <c r="C71" s="4" t="s">
        <v>211</v>
      </c>
      <c r="D71" s="4" t="s">
        <v>400</v>
      </c>
      <c r="E71" s="7">
        <v>1</v>
      </c>
      <c r="F71" s="7">
        <v>4.5</v>
      </c>
      <c r="G71" s="4" t="s">
        <v>151</v>
      </c>
      <c r="H71" s="4" t="s">
        <v>434</v>
      </c>
      <c r="I71" s="4" t="s">
        <v>212</v>
      </c>
      <c r="J71" s="30"/>
    </row>
    <row r="72" spans="1:10" ht="66" x14ac:dyDescent="0.35">
      <c r="A72" s="4">
        <v>2</v>
      </c>
      <c r="B72" s="3" t="s">
        <v>67</v>
      </c>
      <c r="C72" s="4" t="s">
        <v>28</v>
      </c>
      <c r="D72" s="4" t="s">
        <v>80</v>
      </c>
      <c r="E72" s="7">
        <v>3.4</v>
      </c>
      <c r="F72" s="7">
        <v>5</v>
      </c>
      <c r="G72" s="2" t="s">
        <v>102</v>
      </c>
      <c r="H72" s="4" t="s">
        <v>68</v>
      </c>
      <c r="I72" s="4" t="s">
        <v>411</v>
      </c>
      <c r="J72" s="30"/>
    </row>
    <row r="73" spans="1:10" ht="82.5" x14ac:dyDescent="0.35">
      <c r="A73" s="4">
        <v>3</v>
      </c>
      <c r="B73" s="3" t="s">
        <v>69</v>
      </c>
      <c r="C73" s="4" t="s">
        <v>213</v>
      </c>
      <c r="D73" s="4" t="s">
        <v>65</v>
      </c>
      <c r="E73" s="7">
        <v>0.65</v>
      </c>
      <c r="F73" s="27">
        <v>4</v>
      </c>
      <c r="G73" s="4" t="s">
        <v>145</v>
      </c>
      <c r="H73" s="4" t="s">
        <v>401</v>
      </c>
      <c r="I73" s="4" t="s">
        <v>214</v>
      </c>
      <c r="J73" s="30"/>
    </row>
    <row r="74" spans="1:10" ht="49.5" x14ac:dyDescent="0.35">
      <c r="A74" s="4">
        <v>4</v>
      </c>
      <c r="B74" s="3" t="s">
        <v>70</v>
      </c>
      <c r="C74" s="4" t="s">
        <v>215</v>
      </c>
      <c r="D74" s="4" t="s">
        <v>409</v>
      </c>
      <c r="E74" s="7">
        <v>1.2</v>
      </c>
      <c r="F74" s="7">
        <v>5</v>
      </c>
      <c r="G74" s="4" t="s">
        <v>145</v>
      </c>
      <c r="H74" s="4" t="s">
        <v>402</v>
      </c>
      <c r="I74" s="4" t="s">
        <v>410</v>
      </c>
      <c r="J74" s="30"/>
    </row>
    <row r="75" spans="1:10" ht="49.5" x14ac:dyDescent="0.35">
      <c r="A75" s="4">
        <v>5</v>
      </c>
      <c r="B75" s="3" t="s">
        <v>66</v>
      </c>
      <c r="C75" s="4" t="s">
        <v>236</v>
      </c>
      <c r="D75" s="4" t="s">
        <v>237</v>
      </c>
      <c r="E75" s="7">
        <v>0.28000000000000003</v>
      </c>
      <c r="F75" s="46">
        <v>5</v>
      </c>
      <c r="G75" s="4" t="s">
        <v>150</v>
      </c>
      <c r="H75" s="4" t="s">
        <v>238</v>
      </c>
      <c r="I75" s="4" t="s">
        <v>239</v>
      </c>
      <c r="J75" s="30"/>
    </row>
    <row r="76" spans="1:10" x14ac:dyDescent="0.35">
      <c r="A76" s="23"/>
      <c r="B76" s="22" t="s">
        <v>296</v>
      </c>
      <c r="C76" s="23"/>
      <c r="D76" s="23"/>
      <c r="E76" s="26"/>
      <c r="F76" s="26"/>
      <c r="G76" s="21"/>
      <c r="H76" s="23"/>
      <c r="I76" s="21"/>
      <c r="J76" s="38"/>
    </row>
    <row r="77" spans="1:10" ht="49.5" x14ac:dyDescent="0.35">
      <c r="A77" s="4">
        <v>1</v>
      </c>
      <c r="B77" s="3" t="s">
        <v>354</v>
      </c>
      <c r="C77" s="4" t="s">
        <v>216</v>
      </c>
      <c r="D77" s="4" t="s">
        <v>217</v>
      </c>
      <c r="E77" s="7">
        <v>0.45</v>
      </c>
      <c r="F77" s="7">
        <v>6</v>
      </c>
      <c r="G77" s="2" t="s">
        <v>102</v>
      </c>
      <c r="H77" s="4" t="s">
        <v>403</v>
      </c>
      <c r="I77" s="4" t="s">
        <v>218</v>
      </c>
      <c r="J77" s="30"/>
    </row>
    <row r="78" spans="1:10" ht="66" x14ac:dyDescent="0.35">
      <c r="A78" s="4">
        <v>2</v>
      </c>
      <c r="B78" s="3" t="s">
        <v>71</v>
      </c>
      <c r="C78" s="4" t="s">
        <v>219</v>
      </c>
      <c r="D78" s="4" t="s">
        <v>28</v>
      </c>
      <c r="E78" s="7">
        <v>0.68</v>
      </c>
      <c r="F78" s="27">
        <v>6</v>
      </c>
      <c r="G78" s="4" t="s">
        <v>148</v>
      </c>
      <c r="H78" s="4" t="s">
        <v>405</v>
      </c>
      <c r="I78" s="4" t="s">
        <v>406</v>
      </c>
      <c r="J78" s="30"/>
    </row>
    <row r="79" spans="1:10" ht="49.5" x14ac:dyDescent="0.35">
      <c r="A79" s="4">
        <v>3</v>
      </c>
      <c r="B79" s="3" t="s">
        <v>72</v>
      </c>
      <c r="C79" s="4" t="s">
        <v>73</v>
      </c>
      <c r="D79" s="4" t="s">
        <v>65</v>
      </c>
      <c r="E79" s="9">
        <v>0.55000000000000004</v>
      </c>
      <c r="F79" s="9">
        <v>6</v>
      </c>
      <c r="G79" s="2" t="s">
        <v>102</v>
      </c>
      <c r="H79" s="4" t="s">
        <v>404</v>
      </c>
      <c r="I79" s="4" t="s">
        <v>407</v>
      </c>
      <c r="J79" s="30"/>
    </row>
    <row r="80" spans="1:10" ht="49.5" x14ac:dyDescent="0.35">
      <c r="A80" s="4">
        <v>4</v>
      </c>
      <c r="B80" s="3" t="s">
        <v>76</v>
      </c>
      <c r="C80" s="4" t="s">
        <v>170</v>
      </c>
      <c r="D80" s="4" t="s">
        <v>221</v>
      </c>
      <c r="E80" s="9">
        <v>0.8</v>
      </c>
      <c r="F80" s="9">
        <v>6</v>
      </c>
      <c r="G80" s="4" t="s">
        <v>148</v>
      </c>
      <c r="H80" s="4" t="s">
        <v>222</v>
      </c>
      <c r="I80" s="4" t="s">
        <v>223</v>
      </c>
      <c r="J80" s="30"/>
    </row>
    <row r="81" spans="1:10" ht="49.5" x14ac:dyDescent="0.35">
      <c r="A81" s="4">
        <v>5</v>
      </c>
      <c r="B81" s="3" t="s">
        <v>224</v>
      </c>
      <c r="C81" s="4" t="s">
        <v>225</v>
      </c>
      <c r="D81" s="4" t="s">
        <v>226</v>
      </c>
      <c r="E81" s="9">
        <v>0.73</v>
      </c>
      <c r="F81" s="9">
        <v>5</v>
      </c>
      <c r="G81" s="4" t="s">
        <v>150</v>
      </c>
      <c r="H81" s="4" t="s">
        <v>408</v>
      </c>
      <c r="I81" s="4" t="s">
        <v>227</v>
      </c>
      <c r="J81" s="30"/>
    </row>
    <row r="82" spans="1:10" ht="66" x14ac:dyDescent="0.35">
      <c r="A82" s="4">
        <v>6</v>
      </c>
      <c r="B82" s="3" t="s">
        <v>348</v>
      </c>
      <c r="C82" s="4" t="s">
        <v>74</v>
      </c>
      <c r="D82" s="4" t="s">
        <v>75</v>
      </c>
      <c r="E82" s="9">
        <v>0.5</v>
      </c>
      <c r="F82" s="9">
        <v>8</v>
      </c>
      <c r="G82" s="2" t="s">
        <v>147</v>
      </c>
      <c r="H82" s="4" t="s">
        <v>372</v>
      </c>
      <c r="I82" s="4" t="s">
        <v>220</v>
      </c>
      <c r="J82" s="30"/>
    </row>
    <row r="83" spans="1:10" ht="66" x14ac:dyDescent="0.35">
      <c r="A83" s="4">
        <v>7</v>
      </c>
      <c r="B83" s="3" t="s">
        <v>231</v>
      </c>
      <c r="C83" s="4" t="s">
        <v>228</v>
      </c>
      <c r="D83" s="4" t="s">
        <v>229</v>
      </c>
      <c r="E83" s="9">
        <v>0.57999999999999996</v>
      </c>
      <c r="F83" s="9">
        <v>6</v>
      </c>
      <c r="G83" s="2" t="s">
        <v>147</v>
      </c>
      <c r="H83" s="4" t="s">
        <v>372</v>
      </c>
      <c r="I83" s="4" t="s">
        <v>230</v>
      </c>
      <c r="J83" s="30"/>
    </row>
    <row r="84" spans="1:10" ht="66" x14ac:dyDescent="0.35">
      <c r="A84" s="4">
        <v>8</v>
      </c>
      <c r="B84" s="3" t="s">
        <v>349</v>
      </c>
      <c r="C84" s="4" t="s">
        <v>232</v>
      </c>
      <c r="D84" s="4" t="s">
        <v>422</v>
      </c>
      <c r="E84" s="9">
        <v>0.2</v>
      </c>
      <c r="F84" s="9">
        <v>6</v>
      </c>
      <c r="G84" s="2" t="s">
        <v>147</v>
      </c>
      <c r="H84" s="4" t="s">
        <v>372</v>
      </c>
      <c r="I84" s="4" t="s">
        <v>233</v>
      </c>
      <c r="J84" s="30"/>
    </row>
    <row r="85" spans="1:10" ht="49.5" x14ac:dyDescent="0.35">
      <c r="A85" s="4">
        <v>9</v>
      </c>
      <c r="B85" s="3" t="s">
        <v>351</v>
      </c>
      <c r="C85" s="4" t="s">
        <v>234</v>
      </c>
      <c r="D85" s="4" t="s">
        <v>234</v>
      </c>
      <c r="E85" s="9">
        <v>0.45</v>
      </c>
      <c r="F85" s="9">
        <v>6</v>
      </c>
      <c r="G85" s="4" t="s">
        <v>148</v>
      </c>
      <c r="H85" s="4" t="s">
        <v>372</v>
      </c>
      <c r="I85" s="4" t="s">
        <v>235</v>
      </c>
      <c r="J85" s="30"/>
    </row>
    <row r="86" spans="1:10" x14ac:dyDescent="0.35">
      <c r="A86" s="49" t="s">
        <v>97</v>
      </c>
      <c r="B86" s="198" t="s">
        <v>171</v>
      </c>
      <c r="C86" s="198"/>
      <c r="D86" s="198"/>
      <c r="E86" s="198"/>
      <c r="F86" s="198"/>
      <c r="G86" s="49"/>
      <c r="H86" s="50"/>
      <c r="I86" s="49"/>
      <c r="J86" s="30"/>
    </row>
    <row r="87" spans="1:10" x14ac:dyDescent="0.35">
      <c r="A87" s="20"/>
      <c r="B87" s="55" t="s">
        <v>98</v>
      </c>
      <c r="C87" s="25"/>
      <c r="D87" s="19"/>
      <c r="E87" s="19"/>
      <c r="F87" s="19"/>
      <c r="G87" s="20"/>
      <c r="H87" s="19"/>
      <c r="I87" s="20"/>
      <c r="J87" s="38"/>
    </row>
    <row r="88" spans="1:10" ht="49.5" x14ac:dyDescent="0.35">
      <c r="A88" s="4">
        <v>1</v>
      </c>
      <c r="B88" s="3" t="s">
        <v>78</v>
      </c>
      <c r="C88" s="4" t="s">
        <v>79</v>
      </c>
      <c r="D88" s="4" t="s">
        <v>80</v>
      </c>
      <c r="E88" s="4">
        <v>2.5</v>
      </c>
      <c r="F88" s="4">
        <v>4.5</v>
      </c>
      <c r="G88" s="4" t="s">
        <v>11</v>
      </c>
      <c r="H88" s="4" t="s">
        <v>81</v>
      </c>
      <c r="I88" s="4" t="s">
        <v>82</v>
      </c>
      <c r="J88" s="30"/>
    </row>
    <row r="89" spans="1:10" ht="49.5" x14ac:dyDescent="0.35">
      <c r="A89" s="4">
        <v>2</v>
      </c>
      <c r="B89" s="3" t="s">
        <v>83</v>
      </c>
      <c r="C89" s="4" t="s">
        <v>84</v>
      </c>
      <c r="D89" s="4" t="s">
        <v>85</v>
      </c>
      <c r="E89" s="4">
        <v>1.8</v>
      </c>
      <c r="F89" s="11">
        <v>6</v>
      </c>
      <c r="G89" s="4" t="s">
        <v>11</v>
      </c>
      <c r="H89" s="4" t="s">
        <v>86</v>
      </c>
      <c r="I89" s="4" t="s">
        <v>87</v>
      </c>
      <c r="J89" s="30"/>
    </row>
    <row r="90" spans="1:10" ht="49.5" x14ac:dyDescent="0.35">
      <c r="A90" s="4">
        <v>3</v>
      </c>
      <c r="B90" s="3" t="s">
        <v>88</v>
      </c>
      <c r="C90" s="4" t="s">
        <v>89</v>
      </c>
      <c r="D90" s="4" t="s">
        <v>90</v>
      </c>
      <c r="E90" s="4">
        <v>2.8</v>
      </c>
      <c r="F90" s="6">
        <v>7</v>
      </c>
      <c r="G90" s="4" t="s">
        <v>172</v>
      </c>
      <c r="H90" s="4" t="s">
        <v>92</v>
      </c>
      <c r="I90" s="4" t="s">
        <v>93</v>
      </c>
      <c r="J90" s="30"/>
    </row>
    <row r="91" spans="1:10" ht="66" x14ac:dyDescent="0.35">
      <c r="A91" s="4">
        <v>4</v>
      </c>
      <c r="B91" s="3" t="s">
        <v>167</v>
      </c>
      <c r="C91" s="4" t="s">
        <v>161</v>
      </c>
      <c r="D91" s="4" t="s">
        <v>162</v>
      </c>
      <c r="E91" s="4">
        <v>2.4</v>
      </c>
      <c r="F91" s="6">
        <v>3.5</v>
      </c>
      <c r="G91" s="4" t="s">
        <v>172</v>
      </c>
      <c r="H91" s="4" t="s">
        <v>158</v>
      </c>
      <c r="I91" s="4" t="s">
        <v>159</v>
      </c>
      <c r="J91" s="30"/>
    </row>
    <row r="92" spans="1:10" x14ac:dyDescent="0.35">
      <c r="A92" s="23"/>
      <c r="B92" s="55" t="s">
        <v>61</v>
      </c>
      <c r="C92" s="23"/>
      <c r="D92" s="23"/>
      <c r="E92" s="23"/>
      <c r="F92" s="24"/>
      <c r="G92" s="23"/>
      <c r="H92" s="23"/>
      <c r="I92" s="21"/>
      <c r="J92" s="38"/>
    </row>
    <row r="93" spans="1:10" ht="82.5" x14ac:dyDescent="0.35">
      <c r="A93" s="4">
        <v>1</v>
      </c>
      <c r="B93" s="3" t="s">
        <v>94</v>
      </c>
      <c r="C93" s="4" t="s">
        <v>95</v>
      </c>
      <c r="D93" s="4" t="s">
        <v>96</v>
      </c>
      <c r="E93" s="4">
        <v>0.25</v>
      </c>
      <c r="F93" s="6">
        <v>8</v>
      </c>
      <c r="G93" s="4" t="s">
        <v>148</v>
      </c>
      <c r="H93" s="4" t="s">
        <v>373</v>
      </c>
      <c r="I93" s="4" t="s">
        <v>193</v>
      </c>
      <c r="J93" s="30"/>
    </row>
    <row r="94" spans="1:10" x14ac:dyDescent="0.35">
      <c r="A94" s="49" t="s">
        <v>111</v>
      </c>
      <c r="B94" s="184" t="s">
        <v>423</v>
      </c>
      <c r="C94" s="184"/>
      <c r="D94" s="184"/>
      <c r="E94" s="49"/>
      <c r="F94" s="49"/>
      <c r="G94" s="49"/>
      <c r="H94" s="2"/>
      <c r="I94" s="49"/>
      <c r="J94" s="38"/>
    </row>
    <row r="95" spans="1:10" x14ac:dyDescent="0.35">
      <c r="A95" s="20"/>
      <c r="B95" s="55" t="s">
        <v>15</v>
      </c>
      <c r="C95" s="20"/>
      <c r="D95" s="20"/>
      <c r="E95" s="20"/>
      <c r="F95" s="20"/>
      <c r="G95" s="20"/>
      <c r="H95" s="21"/>
      <c r="I95" s="20"/>
      <c r="J95" s="38"/>
    </row>
    <row r="96" spans="1:10" ht="33" x14ac:dyDescent="0.35">
      <c r="A96" s="4">
        <v>1</v>
      </c>
      <c r="B96" s="3" t="s">
        <v>99</v>
      </c>
      <c r="C96" s="4" t="s">
        <v>100</v>
      </c>
      <c r="D96" s="4" t="s">
        <v>101</v>
      </c>
      <c r="E96" s="4">
        <v>1.6</v>
      </c>
      <c r="F96" s="6">
        <v>5</v>
      </c>
      <c r="G96" s="4" t="s">
        <v>102</v>
      </c>
      <c r="H96" s="4" t="s">
        <v>299</v>
      </c>
      <c r="I96" s="4" t="s">
        <v>189</v>
      </c>
      <c r="J96" s="30"/>
    </row>
    <row r="97" spans="1:10" ht="49.5" x14ac:dyDescent="0.35">
      <c r="A97" s="4">
        <v>2</v>
      </c>
      <c r="B97" s="3" t="s">
        <v>103</v>
      </c>
      <c r="C97" s="4" t="s">
        <v>104</v>
      </c>
      <c r="D97" s="4" t="s">
        <v>157</v>
      </c>
      <c r="E97" s="2">
        <v>1.2</v>
      </c>
      <c r="F97" s="6">
        <v>4.5</v>
      </c>
      <c r="G97" s="4" t="s">
        <v>102</v>
      </c>
      <c r="H97" s="4" t="s">
        <v>299</v>
      </c>
      <c r="I97" s="4" t="s">
        <v>305</v>
      </c>
      <c r="J97" s="30"/>
    </row>
    <row r="98" spans="1:10" ht="66" x14ac:dyDescent="0.35">
      <c r="A98" s="4">
        <v>3</v>
      </c>
      <c r="B98" s="3" t="s">
        <v>105</v>
      </c>
      <c r="C98" s="4" t="s">
        <v>106</v>
      </c>
      <c r="D98" s="4" t="s">
        <v>300</v>
      </c>
      <c r="E98" s="4">
        <v>1.3</v>
      </c>
      <c r="F98" s="6">
        <v>5</v>
      </c>
      <c r="G98" s="4" t="s">
        <v>107</v>
      </c>
      <c r="H98" s="4" t="s">
        <v>303</v>
      </c>
      <c r="I98" s="4" t="s">
        <v>302</v>
      </c>
      <c r="J98" s="30"/>
    </row>
    <row r="99" spans="1:10" ht="66" x14ac:dyDescent="0.35">
      <c r="A99" s="4">
        <v>4</v>
      </c>
      <c r="B99" s="3" t="s">
        <v>108</v>
      </c>
      <c r="C99" s="4" t="s">
        <v>412</v>
      </c>
      <c r="D99" s="4" t="s">
        <v>301</v>
      </c>
      <c r="E99" s="4">
        <v>1.5</v>
      </c>
      <c r="F99" s="6">
        <v>4.5</v>
      </c>
      <c r="G99" s="4" t="s">
        <v>30</v>
      </c>
      <c r="H99" s="4" t="s">
        <v>299</v>
      </c>
      <c r="I99" s="4" t="s">
        <v>304</v>
      </c>
      <c r="J99" s="30"/>
    </row>
    <row r="100" spans="1:10" ht="33" x14ac:dyDescent="0.35">
      <c r="A100" s="4">
        <v>5</v>
      </c>
      <c r="B100" s="3" t="s">
        <v>433</v>
      </c>
      <c r="C100" s="4" t="s">
        <v>306</v>
      </c>
      <c r="D100" s="4" t="s">
        <v>307</v>
      </c>
      <c r="E100" s="4">
        <v>0.35</v>
      </c>
      <c r="F100" s="11">
        <v>4</v>
      </c>
      <c r="G100" s="4" t="s">
        <v>150</v>
      </c>
      <c r="H100" s="4" t="s">
        <v>435</v>
      </c>
      <c r="I100" s="4" t="s">
        <v>308</v>
      </c>
      <c r="J100" s="30"/>
    </row>
    <row r="101" spans="1:10" x14ac:dyDescent="0.35">
      <c r="A101" s="20"/>
      <c r="B101" s="55" t="s">
        <v>61</v>
      </c>
      <c r="C101" s="20"/>
      <c r="D101" s="20"/>
      <c r="E101" s="20"/>
      <c r="F101" s="32"/>
      <c r="G101" s="20"/>
      <c r="H101" s="20"/>
      <c r="I101" s="20"/>
      <c r="J101" s="38"/>
    </row>
    <row r="102" spans="1:10" ht="66" x14ac:dyDescent="0.35">
      <c r="A102" s="4">
        <v>1</v>
      </c>
      <c r="B102" s="3" t="s">
        <v>109</v>
      </c>
      <c r="C102" s="4" t="s">
        <v>374</v>
      </c>
      <c r="D102" s="4" t="s">
        <v>106</v>
      </c>
      <c r="E102" s="4">
        <v>0.6</v>
      </c>
      <c r="F102" s="11">
        <v>6</v>
      </c>
      <c r="G102" s="4" t="s">
        <v>102</v>
      </c>
      <c r="H102" s="4" t="s">
        <v>155</v>
      </c>
      <c r="I102" s="4" t="s">
        <v>110</v>
      </c>
      <c r="J102" s="30"/>
    </row>
    <row r="103" spans="1:10" x14ac:dyDescent="0.35">
      <c r="A103" s="49" t="s">
        <v>117</v>
      </c>
      <c r="B103" s="184" t="s">
        <v>413</v>
      </c>
      <c r="C103" s="184"/>
      <c r="D103" s="184"/>
      <c r="E103" s="184"/>
      <c r="F103" s="184"/>
      <c r="G103" s="49"/>
      <c r="H103" s="49"/>
      <c r="I103" s="49"/>
      <c r="J103" s="2"/>
    </row>
    <row r="104" spans="1:10" x14ac:dyDescent="0.35">
      <c r="A104" s="20"/>
      <c r="B104" s="55" t="s">
        <v>98</v>
      </c>
      <c r="C104" s="55"/>
      <c r="D104" s="55"/>
      <c r="E104" s="55"/>
      <c r="F104" s="20"/>
      <c r="G104" s="20"/>
      <c r="H104" s="20"/>
      <c r="I104" s="20"/>
      <c r="J104" s="21"/>
    </row>
    <row r="105" spans="1:10" ht="66" x14ac:dyDescent="0.35">
      <c r="A105" s="4">
        <v>1</v>
      </c>
      <c r="B105" s="3" t="s">
        <v>112</v>
      </c>
      <c r="C105" s="4" t="s">
        <v>375</v>
      </c>
      <c r="D105" s="4" t="s">
        <v>350</v>
      </c>
      <c r="E105" s="4">
        <v>0.57999999999999996</v>
      </c>
      <c r="F105" s="4">
        <v>4.5</v>
      </c>
      <c r="G105" s="4" t="s">
        <v>145</v>
      </c>
      <c r="H105" s="4" t="s">
        <v>376</v>
      </c>
      <c r="I105" s="4" t="s">
        <v>340</v>
      </c>
      <c r="J105" s="2"/>
    </row>
    <row r="106" spans="1:10" ht="66" x14ac:dyDescent="0.35">
      <c r="A106" s="4">
        <v>2</v>
      </c>
      <c r="B106" s="3" t="s">
        <v>113</v>
      </c>
      <c r="C106" s="4" t="s">
        <v>375</v>
      </c>
      <c r="D106" s="4" t="s">
        <v>375</v>
      </c>
      <c r="E106" s="4">
        <v>1.2</v>
      </c>
      <c r="F106" s="4">
        <v>4.5</v>
      </c>
      <c r="G106" s="4" t="s">
        <v>150</v>
      </c>
      <c r="H106" s="4" t="s">
        <v>377</v>
      </c>
      <c r="I106" s="4" t="s">
        <v>341</v>
      </c>
      <c r="J106" s="2"/>
    </row>
    <row r="107" spans="1:10" ht="49.5" x14ac:dyDescent="0.35">
      <c r="A107" s="4">
        <v>3</v>
      </c>
      <c r="B107" s="3" t="s">
        <v>114</v>
      </c>
      <c r="C107" s="4" t="s">
        <v>375</v>
      </c>
      <c r="D107" s="4" t="s">
        <v>115</v>
      </c>
      <c r="E107" s="4">
        <v>2.6</v>
      </c>
      <c r="F107" s="4">
        <v>5</v>
      </c>
      <c r="G107" s="2" t="s">
        <v>323</v>
      </c>
      <c r="H107" s="4" t="s">
        <v>378</v>
      </c>
      <c r="I107" s="4" t="s">
        <v>116</v>
      </c>
      <c r="J107" s="2"/>
    </row>
    <row r="108" spans="1:10" ht="49.5" x14ac:dyDescent="0.35">
      <c r="A108" s="4">
        <v>4</v>
      </c>
      <c r="B108" s="3" t="s">
        <v>355</v>
      </c>
      <c r="C108" s="4" t="s">
        <v>375</v>
      </c>
      <c r="D108" s="4" t="s">
        <v>342</v>
      </c>
      <c r="E108" s="11">
        <v>1</v>
      </c>
      <c r="F108" s="11">
        <v>5</v>
      </c>
      <c r="G108" s="4" t="s">
        <v>145</v>
      </c>
      <c r="H108" s="4" t="s">
        <v>377</v>
      </c>
      <c r="I108" s="4" t="s">
        <v>343</v>
      </c>
      <c r="J108" s="2"/>
    </row>
    <row r="109" spans="1:10" x14ac:dyDescent="0.35">
      <c r="A109" s="23"/>
      <c r="B109" s="55" t="s">
        <v>61</v>
      </c>
      <c r="C109" s="23"/>
      <c r="D109" s="23"/>
      <c r="E109" s="23"/>
      <c r="F109" s="23"/>
      <c r="G109" s="21"/>
      <c r="H109" s="23"/>
      <c r="I109" s="21"/>
      <c r="J109" s="21"/>
    </row>
    <row r="110" spans="1:10" ht="49.5" x14ac:dyDescent="0.35">
      <c r="A110" s="4">
        <v>1</v>
      </c>
      <c r="B110" s="3" t="s">
        <v>324</v>
      </c>
      <c r="C110" s="4" t="s">
        <v>325</v>
      </c>
      <c r="D110" s="4" t="s">
        <v>414</v>
      </c>
      <c r="E110" s="4">
        <v>0.57999999999999996</v>
      </c>
      <c r="F110" s="4">
        <v>8</v>
      </c>
      <c r="G110" s="4" t="s">
        <v>148</v>
      </c>
      <c r="H110" s="4" t="s">
        <v>379</v>
      </c>
      <c r="I110" s="4" t="s">
        <v>415</v>
      </c>
      <c r="J110" s="2"/>
    </row>
    <row r="111" spans="1:10" x14ac:dyDescent="0.35">
      <c r="A111" s="49" t="s">
        <v>127</v>
      </c>
      <c r="B111" s="184" t="s">
        <v>118</v>
      </c>
      <c r="C111" s="184"/>
      <c r="D111" s="184"/>
      <c r="E111" s="184"/>
      <c r="F111" s="184"/>
      <c r="G111" s="49"/>
      <c r="H111" s="2"/>
      <c r="I111" s="49"/>
      <c r="J111" s="2"/>
    </row>
    <row r="112" spans="1:10" x14ac:dyDescent="0.35">
      <c r="A112" s="20"/>
      <c r="B112" s="55" t="s">
        <v>119</v>
      </c>
      <c r="C112" s="55"/>
      <c r="D112" s="55"/>
      <c r="E112" s="55"/>
      <c r="F112" s="20"/>
      <c r="G112" s="20"/>
      <c r="H112" s="21"/>
      <c r="I112" s="20"/>
      <c r="J112" s="21"/>
    </row>
    <row r="113" spans="1:10" ht="33" x14ac:dyDescent="0.35">
      <c r="A113" s="4">
        <v>1</v>
      </c>
      <c r="B113" s="3" t="s">
        <v>326</v>
      </c>
      <c r="C113" s="4" t="s">
        <v>120</v>
      </c>
      <c r="D113" s="4" t="s">
        <v>121</v>
      </c>
      <c r="E113" s="4">
        <v>1.5</v>
      </c>
      <c r="F113" s="4">
        <v>4</v>
      </c>
      <c r="G113" s="4" t="s">
        <v>150</v>
      </c>
      <c r="H113" s="4" t="s">
        <v>153</v>
      </c>
      <c r="I113" s="4" t="s">
        <v>122</v>
      </c>
      <c r="J113" s="2"/>
    </row>
    <row r="114" spans="1:10" ht="33" x14ac:dyDescent="0.35">
      <c r="A114" s="4">
        <v>2</v>
      </c>
      <c r="B114" s="3" t="s">
        <v>123</v>
      </c>
      <c r="C114" s="4" t="s">
        <v>120</v>
      </c>
      <c r="D114" s="4" t="s">
        <v>124</v>
      </c>
      <c r="E114" s="4">
        <v>1.6</v>
      </c>
      <c r="F114" s="4">
        <v>4.5</v>
      </c>
      <c r="G114" s="2" t="s">
        <v>102</v>
      </c>
      <c r="H114" s="4" t="s">
        <v>152</v>
      </c>
      <c r="I114" s="4" t="s">
        <v>125</v>
      </c>
      <c r="J114" s="2"/>
    </row>
    <row r="115" spans="1:10" x14ac:dyDescent="0.35">
      <c r="A115" s="20"/>
      <c r="B115" s="55" t="s">
        <v>61</v>
      </c>
      <c r="C115" s="20"/>
      <c r="D115" s="20"/>
      <c r="E115" s="20"/>
      <c r="F115" s="20"/>
      <c r="G115" s="19"/>
      <c r="H115" s="20"/>
      <c r="I115" s="20"/>
      <c r="J115" s="19"/>
    </row>
    <row r="116" spans="1:10" ht="49.5" x14ac:dyDescent="0.35">
      <c r="A116" s="4">
        <v>1</v>
      </c>
      <c r="B116" s="3" t="s">
        <v>327</v>
      </c>
      <c r="C116" s="4" t="s">
        <v>120</v>
      </c>
      <c r="D116" s="4" t="s">
        <v>328</v>
      </c>
      <c r="E116" s="4">
        <v>0.45</v>
      </c>
      <c r="F116" s="6">
        <v>8</v>
      </c>
      <c r="G116" s="2" t="s">
        <v>102</v>
      </c>
      <c r="H116" s="4" t="s">
        <v>126</v>
      </c>
      <c r="I116" s="4" t="s">
        <v>329</v>
      </c>
      <c r="J116" s="2"/>
    </row>
    <row r="117" spans="1:10" x14ac:dyDescent="0.35">
      <c r="A117" s="49" t="s">
        <v>134</v>
      </c>
      <c r="B117" s="184" t="s">
        <v>174</v>
      </c>
      <c r="C117" s="184"/>
      <c r="D117" s="184"/>
      <c r="E117" s="184"/>
      <c r="F117" s="184"/>
      <c r="G117" s="49"/>
      <c r="H117" s="2"/>
      <c r="I117" s="49"/>
      <c r="J117" s="30"/>
    </row>
    <row r="118" spans="1:10" x14ac:dyDescent="0.35">
      <c r="A118" s="20"/>
      <c r="B118" s="55" t="s">
        <v>119</v>
      </c>
      <c r="C118" s="55"/>
      <c r="D118" s="20"/>
      <c r="E118" s="20"/>
      <c r="F118" s="20"/>
      <c r="G118" s="20"/>
      <c r="H118" s="21"/>
      <c r="I118" s="20"/>
      <c r="J118" s="38"/>
    </row>
    <row r="119" spans="1:10" ht="49.5" x14ac:dyDescent="0.35">
      <c r="A119" s="4">
        <v>1</v>
      </c>
      <c r="B119" s="3" t="s">
        <v>352</v>
      </c>
      <c r="C119" s="4" t="s">
        <v>135</v>
      </c>
      <c r="D119" s="4" t="s">
        <v>136</v>
      </c>
      <c r="E119" s="7">
        <v>0.9</v>
      </c>
      <c r="F119" s="6">
        <v>4</v>
      </c>
      <c r="G119" s="4" t="s">
        <v>91</v>
      </c>
      <c r="H119" s="4" t="s">
        <v>190</v>
      </c>
      <c r="I119" s="7" t="s">
        <v>137</v>
      </c>
      <c r="J119" s="199"/>
    </row>
    <row r="120" spans="1:10" ht="49.5" x14ac:dyDescent="0.35">
      <c r="A120" s="4">
        <v>2</v>
      </c>
      <c r="B120" s="3" t="s">
        <v>353</v>
      </c>
      <c r="C120" s="4" t="s">
        <v>164</v>
      </c>
      <c r="D120" s="4" t="s">
        <v>165</v>
      </c>
      <c r="E120" s="7">
        <v>0.9</v>
      </c>
      <c r="F120" s="6">
        <v>5</v>
      </c>
      <c r="G120" s="4" t="s">
        <v>102</v>
      </c>
      <c r="H120" s="4" t="s">
        <v>191</v>
      </c>
      <c r="I120" s="7" t="s">
        <v>160</v>
      </c>
      <c r="J120" s="199"/>
    </row>
    <row r="121" spans="1:10" x14ac:dyDescent="0.35">
      <c r="A121" s="23"/>
      <c r="B121" s="55" t="s">
        <v>61</v>
      </c>
      <c r="C121" s="23"/>
      <c r="D121" s="23"/>
      <c r="E121" s="26"/>
      <c r="F121" s="24"/>
      <c r="G121" s="23"/>
      <c r="H121" s="23"/>
      <c r="I121" s="26"/>
      <c r="J121" s="199"/>
    </row>
    <row r="122" spans="1:10" ht="66" x14ac:dyDescent="0.35">
      <c r="A122" s="4">
        <v>1</v>
      </c>
      <c r="B122" s="3" t="s">
        <v>138</v>
      </c>
      <c r="C122" s="4" t="s">
        <v>428</v>
      </c>
      <c r="D122" s="4" t="s">
        <v>139</v>
      </c>
      <c r="E122" s="14">
        <v>0.3</v>
      </c>
      <c r="F122" s="6">
        <v>6</v>
      </c>
      <c r="G122" s="4" t="s">
        <v>148</v>
      </c>
      <c r="H122" s="4" t="s">
        <v>140</v>
      </c>
      <c r="I122" s="7" t="s">
        <v>192</v>
      </c>
      <c r="J122" s="199"/>
    </row>
    <row r="123" spans="1:10" x14ac:dyDescent="0.35">
      <c r="A123" s="196" t="s">
        <v>436</v>
      </c>
      <c r="B123" s="196"/>
      <c r="C123" s="196"/>
      <c r="D123" s="196"/>
      <c r="E123" s="196"/>
      <c r="F123" s="196"/>
      <c r="G123" s="196"/>
      <c r="H123" s="15"/>
      <c r="I123" s="18"/>
      <c r="J123" s="48"/>
    </row>
    <row r="124" spans="1:10" x14ac:dyDescent="0.35">
      <c r="A124" s="18"/>
      <c r="B124" s="16"/>
      <c r="C124" s="16"/>
      <c r="D124" s="16"/>
      <c r="E124" s="16"/>
      <c r="F124" s="16"/>
      <c r="G124" s="16"/>
      <c r="H124" s="15"/>
      <c r="I124" s="18"/>
      <c r="J124" s="40"/>
    </row>
    <row r="125" spans="1:10" x14ac:dyDescent="0.35">
      <c r="A125" s="18"/>
      <c r="B125" s="16"/>
      <c r="C125" s="16"/>
      <c r="D125" s="16"/>
      <c r="E125" s="16"/>
      <c r="F125" s="16"/>
      <c r="G125" s="16"/>
      <c r="H125" s="15"/>
      <c r="I125" s="18"/>
      <c r="J125" s="40"/>
    </row>
    <row r="126" spans="1:10" x14ac:dyDescent="0.35">
      <c r="A126" s="18"/>
      <c r="B126" s="16"/>
      <c r="C126" s="16"/>
      <c r="D126" s="16"/>
      <c r="E126" s="16"/>
      <c r="F126" s="16"/>
      <c r="G126" s="16"/>
      <c r="H126" s="15"/>
      <c r="I126" s="18"/>
      <c r="J126" s="40"/>
    </row>
    <row r="127" spans="1:10" x14ac:dyDescent="0.35">
      <c r="A127" s="18"/>
      <c r="B127" s="16"/>
      <c r="C127" s="16"/>
      <c r="D127" s="16"/>
      <c r="E127" s="16"/>
      <c r="F127" s="16"/>
      <c r="G127" s="16"/>
      <c r="H127" s="15"/>
      <c r="I127" s="18"/>
      <c r="J127" s="40"/>
    </row>
    <row r="128" spans="1:10" x14ac:dyDescent="0.35">
      <c r="A128" s="18"/>
      <c r="B128" s="16"/>
      <c r="C128" s="16"/>
      <c r="D128" s="16"/>
      <c r="E128" s="16"/>
      <c r="F128" s="16"/>
      <c r="G128" s="16"/>
      <c r="H128" s="15"/>
      <c r="I128" s="18"/>
      <c r="J128" s="40"/>
    </row>
    <row r="129" spans="1:10" x14ac:dyDescent="0.35">
      <c r="A129" s="18"/>
      <c r="B129" s="16"/>
      <c r="C129" s="16"/>
      <c r="D129" s="18"/>
      <c r="E129" s="18"/>
      <c r="F129" s="18"/>
      <c r="G129" s="18"/>
      <c r="H129" s="15"/>
      <c r="I129" s="18"/>
      <c r="J129" s="41"/>
    </row>
    <row r="130" spans="1:10" x14ac:dyDescent="0.35">
      <c r="A130" s="18"/>
      <c r="B130" s="16"/>
      <c r="C130" s="16"/>
      <c r="D130" s="18"/>
      <c r="E130" s="18"/>
      <c r="F130" s="18"/>
      <c r="G130" s="18"/>
      <c r="H130" s="15"/>
      <c r="I130" s="18"/>
      <c r="J130" s="41"/>
    </row>
    <row r="131" spans="1:10" x14ac:dyDescent="0.35">
      <c r="B131" s="10">
        <f>A16+A36+A25+A65+A75+A91+A100+A108+A114+A28+A120</f>
        <v>49</v>
      </c>
      <c r="C131" s="12">
        <f>48+7</f>
        <v>55</v>
      </c>
    </row>
    <row r="132" spans="1:10" x14ac:dyDescent="0.35">
      <c r="B132" s="10">
        <f>A20+A54+A68+A85+A93+A102+A110+A116+A122</f>
        <v>34</v>
      </c>
    </row>
    <row r="133" spans="1:10" x14ac:dyDescent="0.35">
      <c r="B133" s="10">
        <f>B131+B132</f>
        <v>83</v>
      </c>
    </row>
    <row r="134" spans="1:10" x14ac:dyDescent="0.35">
      <c r="B134" s="10">
        <f>B133+7</f>
        <v>90</v>
      </c>
    </row>
    <row r="135" spans="1:10" x14ac:dyDescent="0.35">
      <c r="B135" s="10">
        <f>90+35</f>
        <v>125</v>
      </c>
    </row>
  </sheetData>
  <mergeCells count="26">
    <mergeCell ref="A1:D1"/>
    <mergeCell ref="A3:I3"/>
    <mergeCell ref="A4:I4"/>
    <mergeCell ref="A5:I5"/>
    <mergeCell ref="A7:A8"/>
    <mergeCell ref="B7:B8"/>
    <mergeCell ref="C7:D7"/>
    <mergeCell ref="E7:F7"/>
    <mergeCell ref="G7:G8"/>
    <mergeCell ref="H7:H8"/>
    <mergeCell ref="I7:I8"/>
    <mergeCell ref="J7:J8"/>
    <mergeCell ref="B9:E9"/>
    <mergeCell ref="B21:F21"/>
    <mergeCell ref="B26:F26"/>
    <mergeCell ref="B111:F111"/>
    <mergeCell ref="B29:F29"/>
    <mergeCell ref="B117:F117"/>
    <mergeCell ref="J119:J122"/>
    <mergeCell ref="A123:G123"/>
    <mergeCell ref="B55:F55"/>
    <mergeCell ref="B66:F66"/>
    <mergeCell ref="B69:F69"/>
    <mergeCell ref="B86:F86"/>
    <mergeCell ref="B94:D94"/>
    <mergeCell ref="B103:F10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0"/>
  <sheetViews>
    <sheetView topLeftCell="A7" zoomScale="70" zoomScaleNormal="70" workbookViewId="0">
      <selection activeCell="R23" sqref="R23"/>
    </sheetView>
  </sheetViews>
  <sheetFormatPr defaultColWidth="9" defaultRowHeight="16.5" x14ac:dyDescent="0.35"/>
  <cols>
    <col min="1" max="1" width="4.9140625" style="12" customWidth="1"/>
    <col min="2" max="2" width="22.08203125" style="10" customWidth="1"/>
    <col min="3" max="3" width="19.5" style="12" customWidth="1"/>
    <col min="4" max="4" width="20.4140625" style="12" customWidth="1"/>
    <col min="5" max="5" width="8.5" style="12" customWidth="1"/>
    <col min="6" max="6" width="8.9140625" style="8" customWidth="1"/>
    <col min="7" max="7" width="10.4140625" style="12" customWidth="1"/>
    <col min="8" max="8" width="48.6640625" style="1" customWidth="1"/>
    <col min="9" max="9" width="33.9140625" style="12" customWidth="1"/>
    <col min="10" max="10" width="18" style="34" customWidth="1"/>
  </cols>
  <sheetData>
    <row r="1" spans="1:10" x14ac:dyDescent="0.35">
      <c r="A1" s="187" t="s">
        <v>142</v>
      </c>
      <c r="B1" s="187"/>
      <c r="C1" s="187"/>
      <c r="D1" s="187"/>
      <c r="I1" s="13" t="s">
        <v>489</v>
      </c>
    </row>
    <row r="2" spans="1:10" ht="18" x14ac:dyDescent="0.4">
      <c r="A2" s="188" t="s">
        <v>0</v>
      </c>
      <c r="B2" s="188"/>
      <c r="C2" s="188"/>
      <c r="D2" s="188"/>
      <c r="E2" s="188"/>
      <c r="F2" s="188"/>
      <c r="G2" s="188"/>
      <c r="H2" s="188"/>
      <c r="I2" s="188"/>
      <c r="J2" s="35"/>
    </row>
    <row r="3" spans="1:10" ht="18" x14ac:dyDescent="0.35">
      <c r="A3" s="189" t="s">
        <v>525</v>
      </c>
      <c r="B3" s="189"/>
      <c r="C3" s="189"/>
      <c r="D3" s="189"/>
      <c r="E3" s="189"/>
      <c r="F3" s="189"/>
      <c r="G3" s="189"/>
      <c r="H3" s="189"/>
      <c r="I3" s="189"/>
      <c r="J3" s="36"/>
    </row>
    <row r="4" spans="1:10" x14ac:dyDescent="0.35">
      <c r="A4" s="190" t="s">
        <v>459</v>
      </c>
      <c r="B4" s="190"/>
      <c r="C4" s="190"/>
      <c r="D4" s="190"/>
      <c r="E4" s="190"/>
      <c r="F4" s="190"/>
      <c r="G4" s="190"/>
      <c r="H4" s="190"/>
      <c r="I4" s="190"/>
      <c r="J4" s="12"/>
    </row>
    <row r="5" spans="1:10" x14ac:dyDescent="0.35">
      <c r="A5" s="18"/>
      <c r="B5" s="18"/>
      <c r="C5" s="18"/>
      <c r="D5" s="18"/>
      <c r="E5" s="18"/>
      <c r="F5" s="18"/>
      <c r="G5" s="18"/>
      <c r="H5" s="18"/>
      <c r="I5" s="18"/>
      <c r="J5" s="12"/>
    </row>
    <row r="6" spans="1:10" x14ac:dyDescent="0.35">
      <c r="A6" s="191" t="s">
        <v>1</v>
      </c>
      <c r="B6" s="192" t="s">
        <v>2</v>
      </c>
      <c r="C6" s="191" t="s">
        <v>3</v>
      </c>
      <c r="D6" s="191"/>
      <c r="E6" s="191" t="s">
        <v>4</v>
      </c>
      <c r="F6" s="191"/>
      <c r="G6" s="192" t="s">
        <v>5</v>
      </c>
      <c r="H6" s="192" t="s">
        <v>6</v>
      </c>
      <c r="I6" s="191" t="s">
        <v>197</v>
      </c>
      <c r="J6" s="183" t="s">
        <v>7</v>
      </c>
    </row>
    <row r="7" spans="1:10" ht="49.5" x14ac:dyDescent="0.35">
      <c r="A7" s="191"/>
      <c r="B7" s="192"/>
      <c r="C7" s="50" t="s">
        <v>8</v>
      </c>
      <c r="D7" s="49" t="s">
        <v>141</v>
      </c>
      <c r="E7" s="49" t="s">
        <v>9</v>
      </c>
      <c r="F7" s="49" t="s">
        <v>10</v>
      </c>
      <c r="G7" s="192"/>
      <c r="H7" s="191"/>
      <c r="I7" s="191"/>
      <c r="J7" s="183"/>
    </row>
    <row r="8" spans="1:10" ht="24" customHeight="1" x14ac:dyDescent="0.35">
      <c r="A8" s="50" t="s">
        <v>14</v>
      </c>
      <c r="B8" s="184" t="s">
        <v>452</v>
      </c>
      <c r="C8" s="184"/>
      <c r="D8" s="184"/>
      <c r="E8" s="184"/>
      <c r="F8" s="184"/>
      <c r="G8" s="49"/>
      <c r="H8" s="2"/>
      <c r="I8" s="49"/>
      <c r="J8" s="53"/>
    </row>
    <row r="9" spans="1:10" ht="62.25" customHeight="1" x14ac:dyDescent="0.35">
      <c r="A9" s="4">
        <v>1</v>
      </c>
      <c r="B9" s="3"/>
      <c r="C9" s="4" t="s">
        <v>449</v>
      </c>
      <c r="D9" s="4" t="s">
        <v>465</v>
      </c>
      <c r="E9" s="9" t="s">
        <v>481</v>
      </c>
      <c r="F9" s="9">
        <v>3</v>
      </c>
      <c r="G9" s="4"/>
      <c r="H9" s="4" t="s">
        <v>466</v>
      </c>
      <c r="I9" s="7" t="s">
        <v>467</v>
      </c>
      <c r="J9" s="53" t="s">
        <v>488</v>
      </c>
    </row>
    <row r="10" spans="1:10" ht="69.75" customHeight="1" x14ac:dyDescent="0.35">
      <c r="A10" s="4">
        <v>2</v>
      </c>
      <c r="B10" s="3"/>
      <c r="C10" s="4" t="s">
        <v>450</v>
      </c>
      <c r="D10" s="4" t="s">
        <v>451</v>
      </c>
      <c r="E10" s="9" t="s">
        <v>480</v>
      </c>
      <c r="F10" s="9">
        <v>5.5</v>
      </c>
      <c r="G10" s="4"/>
      <c r="H10" s="4" t="s">
        <v>487</v>
      </c>
      <c r="I10" s="7" t="s">
        <v>467</v>
      </c>
      <c r="J10" s="30"/>
    </row>
    <row r="11" spans="1:10" ht="90" customHeight="1" x14ac:dyDescent="0.35">
      <c r="A11" s="4">
        <v>3</v>
      </c>
      <c r="B11" s="3"/>
      <c r="C11" s="4" t="s">
        <v>478</v>
      </c>
      <c r="D11" s="4" t="s">
        <v>479</v>
      </c>
      <c r="E11" s="9" t="s">
        <v>470</v>
      </c>
      <c r="F11" s="9">
        <v>5.5</v>
      </c>
      <c r="G11" s="4"/>
      <c r="H11" s="4" t="s">
        <v>468</v>
      </c>
      <c r="I11" s="7" t="s">
        <v>467</v>
      </c>
      <c r="J11" s="30"/>
    </row>
    <row r="12" spans="1:10" ht="27" customHeight="1" x14ac:dyDescent="0.35">
      <c r="A12" s="49" t="s">
        <v>26</v>
      </c>
      <c r="B12" s="198" t="s">
        <v>482</v>
      </c>
      <c r="C12" s="198"/>
      <c r="D12" s="198"/>
      <c r="E12" s="198"/>
      <c r="F12" s="198"/>
      <c r="G12" s="49"/>
      <c r="H12" s="50"/>
      <c r="I12" s="49"/>
      <c r="J12" s="30"/>
    </row>
    <row r="13" spans="1:10" ht="72" customHeight="1" x14ac:dyDescent="0.35">
      <c r="A13" s="4">
        <v>1</v>
      </c>
      <c r="B13" s="3"/>
      <c r="C13" s="4" t="s">
        <v>79</v>
      </c>
      <c r="D13" s="4" t="s">
        <v>469</v>
      </c>
      <c r="E13" s="4" t="s">
        <v>470</v>
      </c>
      <c r="F13" s="7">
        <v>3.75</v>
      </c>
      <c r="G13" s="4"/>
      <c r="H13" s="4" t="s">
        <v>471</v>
      </c>
      <c r="I13" s="4" t="s">
        <v>472</v>
      </c>
      <c r="J13" s="30"/>
    </row>
    <row r="14" spans="1:10" ht="50.25" customHeight="1" x14ac:dyDescent="0.35">
      <c r="A14" s="4">
        <v>2</v>
      </c>
      <c r="B14" s="3"/>
      <c r="C14" s="4" t="s">
        <v>89</v>
      </c>
      <c r="D14" s="4" t="s">
        <v>456</v>
      </c>
      <c r="E14" s="4" t="s">
        <v>483</v>
      </c>
      <c r="F14" s="6">
        <v>5</v>
      </c>
      <c r="G14" s="4"/>
      <c r="H14" s="4" t="s">
        <v>473</v>
      </c>
      <c r="I14" s="4" t="s">
        <v>474</v>
      </c>
      <c r="J14" s="30"/>
    </row>
    <row r="15" spans="1:10" s="63" customFormat="1" ht="49.5" customHeight="1" x14ac:dyDescent="0.35">
      <c r="A15" s="4">
        <v>3</v>
      </c>
      <c r="B15" s="42"/>
      <c r="C15" s="4" t="s">
        <v>455</v>
      </c>
      <c r="D15" s="4" t="s">
        <v>453</v>
      </c>
      <c r="E15" s="4">
        <v>1.7</v>
      </c>
      <c r="F15" s="6">
        <v>5.5</v>
      </c>
      <c r="G15" s="4"/>
      <c r="H15" s="4" t="s">
        <v>475</v>
      </c>
      <c r="I15" s="7" t="s">
        <v>467</v>
      </c>
      <c r="J15" s="30"/>
    </row>
    <row r="16" spans="1:10" ht="24.75" customHeight="1" x14ac:dyDescent="0.35">
      <c r="A16" s="49" t="s">
        <v>39</v>
      </c>
      <c r="B16" s="184" t="s">
        <v>476</v>
      </c>
      <c r="C16" s="184"/>
      <c r="D16" s="184"/>
      <c r="E16" s="49"/>
      <c r="F16" s="49"/>
      <c r="G16" s="49"/>
      <c r="H16" s="2"/>
      <c r="I16" s="49"/>
      <c r="J16" s="38"/>
    </row>
    <row r="17" spans="1:11" ht="56.25" customHeight="1" x14ac:dyDescent="0.35">
      <c r="A17" s="4">
        <v>1</v>
      </c>
      <c r="B17" s="3"/>
      <c r="C17" s="4" t="s">
        <v>460</v>
      </c>
      <c r="D17" s="4" t="s">
        <v>461</v>
      </c>
      <c r="E17" s="9">
        <v>2.2599999999999998</v>
      </c>
      <c r="F17" s="9">
        <v>3</v>
      </c>
      <c r="G17" s="4"/>
      <c r="H17" s="4" t="s">
        <v>491</v>
      </c>
      <c r="I17" s="7" t="s">
        <v>457</v>
      </c>
      <c r="J17" s="53" t="s">
        <v>490</v>
      </c>
    </row>
    <row r="18" spans="1:11" s="29" customFormat="1" ht="56.25" customHeight="1" x14ac:dyDescent="0.35">
      <c r="A18" s="4">
        <v>2</v>
      </c>
      <c r="B18" s="3"/>
      <c r="C18" s="4" t="s">
        <v>485</v>
      </c>
      <c r="D18" s="4" t="s">
        <v>486</v>
      </c>
      <c r="E18" s="2">
        <v>0.38500000000000001</v>
      </c>
      <c r="F18" s="6">
        <v>4.5</v>
      </c>
      <c r="G18" s="4"/>
      <c r="H18" s="4" t="s">
        <v>492</v>
      </c>
      <c r="I18" s="4" t="s">
        <v>458</v>
      </c>
      <c r="J18" s="61"/>
      <c r="K18" s="4"/>
    </row>
    <row r="19" spans="1:11" ht="27" customHeight="1" x14ac:dyDescent="0.35">
      <c r="A19" s="49" t="s">
        <v>42</v>
      </c>
      <c r="B19" s="184" t="s">
        <v>477</v>
      </c>
      <c r="C19" s="184"/>
      <c r="D19" s="184"/>
      <c r="E19" s="184"/>
      <c r="F19" s="184"/>
      <c r="G19" s="49"/>
      <c r="H19" s="49"/>
      <c r="I19" s="49"/>
      <c r="J19" s="2"/>
    </row>
    <row r="20" spans="1:11" s="29" customFormat="1" ht="57" customHeight="1" x14ac:dyDescent="0.35">
      <c r="A20" s="4">
        <v>1</v>
      </c>
      <c r="B20" s="3"/>
      <c r="C20" s="4" t="s">
        <v>454</v>
      </c>
      <c r="D20" s="4" t="s">
        <v>463</v>
      </c>
      <c r="E20" s="4" t="s">
        <v>484</v>
      </c>
      <c r="F20" s="9">
        <v>3</v>
      </c>
      <c r="G20" s="4"/>
      <c r="H20" s="4" t="s">
        <v>462</v>
      </c>
      <c r="I20" s="4" t="s">
        <v>464</v>
      </c>
      <c r="J20" s="53" t="s">
        <v>490</v>
      </c>
      <c r="K20" s="47"/>
    </row>
  </sheetData>
  <mergeCells count="16">
    <mergeCell ref="A1:D1"/>
    <mergeCell ref="A2:I2"/>
    <mergeCell ref="A3:I3"/>
    <mergeCell ref="A4:I4"/>
    <mergeCell ref="A6:A7"/>
    <mergeCell ref="B6:B7"/>
    <mergeCell ref="C6:D6"/>
    <mergeCell ref="E6:F6"/>
    <mergeCell ref="G6:G7"/>
    <mergeCell ref="H6:H7"/>
    <mergeCell ref="B19:F19"/>
    <mergeCell ref="I6:I7"/>
    <mergeCell ref="J6:J7"/>
    <mergeCell ref="B8:F8"/>
    <mergeCell ref="B12:F12"/>
    <mergeCell ref="B16:D16"/>
  </mergeCells>
  <pageMargins left="0.45" right="0.45" top="0.5" bottom="0.5"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PL1-QL,TL HĐND tỉnh đặt tên</vt:lpstr>
      <vt:lpstr>PL3 đường, phố HĐND tỉnh đặt </vt:lpstr>
      <vt:lpstr>PL4 Đường, phố UBND TP  đặt</vt:lpstr>
      <vt:lpstr>Biểu tổng hợp chung</vt:lpstr>
      <vt:lpstr>BIỂU TỔNG TUYẾN ĐÔ THỊ</vt:lpstr>
      <vt:lpstr>Các tuyến b sung</vt:lpstr>
      <vt:lpstr>'PL3 đường, phố HĐND tỉnh đặt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2024-07-15T06:57:30Z</cp:lastPrinted>
  <dcterms:created xsi:type="dcterms:W3CDTF">2023-05-23T10:43:23Z</dcterms:created>
  <dcterms:modified xsi:type="dcterms:W3CDTF">2026-01-12T11:50:19Z</dcterms:modified>
</cp:coreProperties>
</file>